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EFFECTIF &amp; MASSE SALARIALE\"/>
    </mc:Choice>
  </mc:AlternateContent>
  <xr:revisionPtr revIDLastSave="0" documentId="13_ncr:1_{C32416AA-3474-49CF-BF52-3427701A0F52}" xr6:coauthVersionLast="36" xr6:coauthVersionMax="36" xr10:uidLastSave="{00000000-0000-0000-0000-000000000000}"/>
  <bookViews>
    <workbookView xWindow="0" yWindow="0" windowWidth="28800" windowHeight="11505" xr2:uid="{48419967-BDF3-4D85-81C3-17F2A3E101F9}"/>
  </bookViews>
  <sheets>
    <sheet name="Effectif_Masse" sheetId="1" r:id="rId1"/>
    <sheet name="Effectif" sheetId="2" r:id="rId2"/>
    <sheet name="Masse" sheetId="4" r:id="rId3"/>
  </sheets>
  <definedNames>
    <definedName name="_xlcn.WorksheetConnection_EffectifA1J321" hidden="1">Effectif!$A$4:$J$34</definedName>
    <definedName name="_xlnm.Print_Area" localSheetId="1">Effectif!$A$1:$K$85</definedName>
    <definedName name="_xlnm.Print_Area" localSheetId="0">Effectif_Masse!$A$1:$S$34</definedName>
    <definedName name="_xlnm.Print_Area" localSheetId="2">Masse!$A$1:$K$78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lage" name="Plage" connection="WorksheetConnection_Effectif!$A$1:$J$32"/>
        </x15:modelTables>
      </x15:dataModel>
    </ext>
  </extLst>
</workbook>
</file>

<file path=xl/calcChain.xml><?xml version="1.0" encoding="utf-8"?>
<calcChain xmlns="http://schemas.openxmlformats.org/spreadsheetml/2006/main">
  <c r="K11" i="4" l="1"/>
  <c r="K5" i="2" l="1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6" i="4"/>
  <c r="K7" i="4"/>
  <c r="K8" i="4"/>
  <c r="K9" i="4"/>
  <c r="K10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S36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B34" i="1"/>
  <c r="C36" i="4"/>
  <c r="D36" i="4"/>
  <c r="E36" i="4"/>
  <c r="F36" i="4"/>
  <c r="G36" i="4"/>
  <c r="H36" i="4"/>
  <c r="I36" i="4"/>
  <c r="J36" i="4"/>
  <c r="B36" i="4"/>
  <c r="C35" i="2"/>
  <c r="D35" i="2"/>
  <c r="E35" i="2"/>
  <c r="F35" i="2"/>
  <c r="G35" i="2"/>
  <c r="H35" i="2"/>
  <c r="I35" i="2"/>
  <c r="J35" i="2"/>
  <c r="B3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C1CDA58-893F-43C9-88FA-D63504DDF505}" keepAlive="1" name="ThisWorkbookDataModel" description="Modèle de donnée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C8DA779C-214E-4E4F-9C18-CB78A255267B}" name="WorksheetConnection_Effectif!$A$1:$J$32" type="102" refreshedVersion="6" minRefreshableVersion="5">
    <extLst>
      <ext xmlns:x15="http://schemas.microsoft.com/office/spreadsheetml/2010/11/main" uri="{DE250136-89BD-433C-8126-D09CA5730AF9}">
        <x15:connection id="Plage">
          <x15:rangePr sourceName="_xlcn.WorksheetConnection_EffectifA1J321"/>
        </x15:connection>
      </ext>
    </extLst>
  </connection>
</connections>
</file>

<file path=xl/sharedStrings.xml><?xml version="1.0" encoding="utf-8"?>
<sst xmlns="http://schemas.openxmlformats.org/spreadsheetml/2006/main" count="120" uniqueCount="39">
  <si>
    <t>ACADEMIE DU CREOLE HAITIEN</t>
  </si>
  <si>
    <t>CHAMBRE DES DEPUTES</t>
  </si>
  <si>
    <t>CONSEIL ELECTORAL</t>
  </si>
  <si>
    <t>CONSEIL SUPERIEUR DU POUVOIR JUDICIAIRE</t>
  </si>
  <si>
    <t>COUR SUPERIEURE DES COMPTES ET DU CONTENTIEUX ADMINISTRATIF</t>
  </si>
  <si>
    <t>LA PRESIDENCE</t>
  </si>
  <si>
    <t>LA PRIMATURE</t>
  </si>
  <si>
    <t>MINIS. DE L'AGRICULTURE, RESSOURCES NATURELLES/DEVELOP/RURAL</t>
  </si>
  <si>
    <t>MINISTERE A LA CONDITION FEMININE</t>
  </si>
  <si>
    <t>MINISTERE DE LA COMMUNICATION</t>
  </si>
  <si>
    <t>MINISTERE DE LA CULTURE</t>
  </si>
  <si>
    <t>MINISTERE DE LA DEFENSE NATIONALE</t>
  </si>
  <si>
    <t>MINISTERE DE LA JEUNESSE DES SPORTS ET DE L'ACTION CIVIQUE</t>
  </si>
  <si>
    <t>MINISTERE DE LA JUSTICE</t>
  </si>
  <si>
    <t>MINISTERE DE LA PLANIFICATION ET DE LA COOPERATION EXTERNE</t>
  </si>
  <si>
    <t>MINISTERE DE LA SANTE PUBLIQUE ET DE LA POPULATION</t>
  </si>
  <si>
    <t>MINISTERE DE L'ECONOMIE ET DES FINANCES</t>
  </si>
  <si>
    <t>MINISTERE DE L'EDUCATION NATIONALE ET DE L A FORM. PROFESS.</t>
  </si>
  <si>
    <t>MINISTERE DE L'ENVIRONNEMENT</t>
  </si>
  <si>
    <t>MINISTERE DE L'INTERIEUR &amp; DES COLLECTIVITÉS TERRITORIALES</t>
  </si>
  <si>
    <t>MINISTERE DES AFFAIRES ETRANGERES</t>
  </si>
  <si>
    <t>MINISTERE DES AFFAIRES SOCIALES</t>
  </si>
  <si>
    <t>MINISTERE DES CULTES</t>
  </si>
  <si>
    <t>MINISTERE DES HAITIENS VIVANT A L'ETRANGER</t>
  </si>
  <si>
    <t>MINISTERE DES TRAVAUX PUBLICS, TRANSPORTS ET COMMUNICATIONS</t>
  </si>
  <si>
    <t>MINISTERE DU COMMERCE ET DE L'INDUSTRIE</t>
  </si>
  <si>
    <t>MINISTERE DU TOURISME</t>
  </si>
  <si>
    <t>OFFICE DE PROTECTION DU CITOYEN</t>
  </si>
  <si>
    <t>SENAT DE LA REPUBLIQUE</t>
  </si>
  <si>
    <t>UNIVERSITE D'ETAT D'HAITI</t>
  </si>
  <si>
    <t>TOTAL</t>
  </si>
  <si>
    <t>Effectif</t>
  </si>
  <si>
    <t>Masse salariale</t>
  </si>
  <si>
    <t>MINISTERE</t>
  </si>
  <si>
    <t>Octobre 2023 à Juin 2024</t>
  </si>
  <si>
    <t>Evolution de l'effectif  de la fonction publique</t>
  </si>
  <si>
    <t>Variation en pourcentage (Juin 24 vs. Oct 23)</t>
  </si>
  <si>
    <t>Evolution de la masse salariale  de la fonction publique</t>
  </si>
  <si>
    <t>Var. en pourcentage (Juin 24 vs. Oct 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</si>
</sst>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4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10" fontId="0" fillId="0" borderId="0" xfId="0" applyNumberFormat="1" applyAlignment="1">
      <alignment horizontal="left"/>
    </xf>
    <xf numFmtId="4" fontId="2" fillId="2" borderId="0" xfId="0" applyNumberFormat="1" applyFont="1" applyFill="1" applyAlignment="1">
      <alignment horizontal="left"/>
    </xf>
    <xf numFmtId="3" fontId="0" fillId="0" borderId="0" xfId="0" applyNumberFormat="1" applyAlignment="1">
      <alignment horizontal="right"/>
    </xf>
    <xf numFmtId="4" fontId="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3" fontId="3" fillId="2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0" fontId="2" fillId="0" borderId="0" xfId="0" applyFont="1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3" fontId="0" fillId="0" borderId="0" xfId="0" applyNumberFormat="1" applyAlignment="1">
      <alignment horizontal="right" vertical="top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0" fillId="4" borderId="0" xfId="0" applyNumberFormat="1" applyFill="1" applyAlignment="1">
      <alignment horizontal="right" vertical="top"/>
    </xf>
    <xf numFmtId="3" fontId="2" fillId="4" borderId="0" xfId="0" applyNumberFormat="1" applyFont="1" applyFill="1" applyAlignment="1">
      <alignment horizontal="right" vertical="top"/>
    </xf>
    <xf numFmtId="164" fontId="5" fillId="0" borderId="0" xfId="0" applyNumberFormat="1" applyFont="1" applyAlignment="1">
      <alignment horizontal="center" vertical="center" wrapText="1"/>
    </xf>
    <xf numFmtId="10" fontId="6" fillId="4" borderId="0" xfId="1" applyNumberFormat="1" applyFont="1" applyFill="1" applyAlignment="1">
      <alignment vertical="top"/>
    </xf>
    <xf numFmtId="10" fontId="5" fillId="4" borderId="0" xfId="1" applyNumberFormat="1" applyFont="1" applyFill="1" applyAlignment="1">
      <alignment vertical="top"/>
    </xf>
    <xf numFmtId="0" fontId="6" fillId="0" borderId="0" xfId="0" applyFont="1"/>
    <xf numFmtId="164" fontId="5" fillId="4" borderId="0" xfId="0" applyNumberFormat="1" applyFont="1" applyFill="1" applyAlignment="1">
      <alignment horizontal="center" vertical="center" wrapText="1"/>
    </xf>
    <xf numFmtId="10" fontId="6" fillId="4" borderId="0" xfId="0" applyNumberFormat="1" applyFont="1" applyFill="1" applyAlignment="1">
      <alignment horizontal="right"/>
    </xf>
    <xf numFmtId="10" fontId="5" fillId="4" borderId="0" xfId="0" applyNumberFormat="1" applyFont="1" applyFill="1" applyAlignment="1">
      <alignment horizontal="right"/>
    </xf>
    <xf numFmtId="0" fontId="6" fillId="4" borderId="0" xfId="0" applyFont="1" applyFill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connections" Target="connection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/>
              <a:t>Evolution de l'effectif  de la fonction publique</a:t>
            </a:r>
          </a:p>
          <a:p>
            <a:pPr>
              <a:defRPr/>
            </a:pPr>
            <a:r>
              <a:rPr lang="en-US" sz="1200" b="1" i="1"/>
              <a:t>Octobre 2023@ Juin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Effectif!$B$4:$J$4</c:f>
              <c:numCache>
                <c:formatCode>[$-409]mmm\-yy;@</c:formatCode>
                <c:ptCount val="9"/>
                <c:pt idx="0">
                  <c:v>45200</c:v>
                </c:pt>
                <c:pt idx="1">
                  <c:v>45232</c:v>
                </c:pt>
                <c:pt idx="2">
                  <c:v>45264</c:v>
                </c:pt>
                <c:pt idx="3">
                  <c:v>45296</c:v>
                </c:pt>
                <c:pt idx="4">
                  <c:v>45328</c:v>
                </c:pt>
                <c:pt idx="5">
                  <c:v>45360</c:v>
                </c:pt>
                <c:pt idx="6">
                  <c:v>45392</c:v>
                </c:pt>
                <c:pt idx="7">
                  <c:v>45424</c:v>
                </c:pt>
                <c:pt idx="8">
                  <c:v>45456</c:v>
                </c:pt>
              </c:numCache>
            </c:numRef>
          </c:cat>
          <c:val>
            <c:numRef>
              <c:f>Effectif!$B$35:$J$35</c:f>
              <c:numCache>
                <c:formatCode>#,##0</c:formatCode>
                <c:ptCount val="9"/>
                <c:pt idx="0">
                  <c:v>107112</c:v>
                </c:pt>
                <c:pt idx="1">
                  <c:v>106897</c:v>
                </c:pt>
                <c:pt idx="2">
                  <c:v>106886</c:v>
                </c:pt>
                <c:pt idx="3">
                  <c:v>106381</c:v>
                </c:pt>
                <c:pt idx="4">
                  <c:v>106307</c:v>
                </c:pt>
                <c:pt idx="5">
                  <c:v>105604</c:v>
                </c:pt>
                <c:pt idx="6">
                  <c:v>105352</c:v>
                </c:pt>
                <c:pt idx="7">
                  <c:v>105355</c:v>
                </c:pt>
                <c:pt idx="8">
                  <c:v>104029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5F-4D7B-8E3E-46F616B37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0255551"/>
        <c:axId val="1274701967"/>
      </c:lineChart>
      <c:dateAx>
        <c:axId val="1230255551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4701967"/>
        <c:crosses val="autoZero"/>
        <c:auto val="1"/>
        <c:lblOffset val="100"/>
        <c:baseTimeUnit val="months"/>
      </c:dateAx>
      <c:valAx>
        <c:axId val="1274701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0255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Evolution de la masse salariale  de la fonction publique</a:t>
            </a:r>
          </a:p>
          <a:p>
            <a:pPr>
              <a:defRPr b="1"/>
            </a:pPr>
            <a:r>
              <a:rPr lang="en-US" b="1"/>
              <a:t>Octobre 2023@Juin 2024</a:t>
            </a:r>
          </a:p>
          <a:p>
            <a:pPr>
              <a:defRPr b="1"/>
            </a:pPr>
            <a:r>
              <a:rPr lang="en-US" b="1"/>
              <a:t>(En Gourdes)</a:t>
            </a:r>
          </a:p>
        </c:rich>
      </c:tx>
      <c:layout>
        <c:manualLayout>
          <c:xMode val="edge"/>
          <c:yMode val="edge"/>
          <c:x val="0.30822963865918857"/>
          <c:y val="2.85963625040892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Masse!$B$5:$J$5</c:f>
              <c:numCache>
                <c:formatCode>[$-409]mmm\-yy;@</c:formatCode>
                <c:ptCount val="9"/>
                <c:pt idx="0">
                  <c:v>45201</c:v>
                </c:pt>
                <c:pt idx="1">
                  <c:v>45233</c:v>
                </c:pt>
                <c:pt idx="2">
                  <c:v>45265</c:v>
                </c:pt>
                <c:pt idx="3">
                  <c:v>45294</c:v>
                </c:pt>
                <c:pt idx="4">
                  <c:v>45327</c:v>
                </c:pt>
                <c:pt idx="5">
                  <c:v>45358</c:v>
                </c:pt>
                <c:pt idx="6">
                  <c:v>45391</c:v>
                </c:pt>
                <c:pt idx="7">
                  <c:v>45423</c:v>
                </c:pt>
                <c:pt idx="8">
                  <c:v>45457</c:v>
                </c:pt>
              </c:numCache>
            </c:numRef>
          </c:cat>
          <c:val>
            <c:numRef>
              <c:f>Masse!$B$36:$J$36</c:f>
              <c:numCache>
                <c:formatCode>#,##0</c:formatCode>
                <c:ptCount val="9"/>
                <c:pt idx="0">
                  <c:v>3927176509.4300003</c:v>
                </c:pt>
                <c:pt idx="1">
                  <c:v>3917090709.4300003</c:v>
                </c:pt>
                <c:pt idx="2">
                  <c:v>3916893759.4300003</c:v>
                </c:pt>
                <c:pt idx="3">
                  <c:v>3896254973.7600002</c:v>
                </c:pt>
                <c:pt idx="4">
                  <c:v>3894109598.2600002</c:v>
                </c:pt>
                <c:pt idx="5">
                  <c:v>3903033381.5900002</c:v>
                </c:pt>
                <c:pt idx="6">
                  <c:v>3899418781.5900002</c:v>
                </c:pt>
                <c:pt idx="7">
                  <c:v>3900931182.0900002</c:v>
                </c:pt>
                <c:pt idx="8">
                  <c:v>3842162248.7600002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CA-4856-AA6D-E58E91A38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1059039"/>
        <c:axId val="1260910047"/>
      </c:lineChart>
      <c:dateAx>
        <c:axId val="661059039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0910047"/>
        <c:crosses val="autoZero"/>
        <c:auto val="1"/>
        <c:lblOffset val="100"/>
        <c:baseTimeUnit val="months"/>
      </c:dateAx>
      <c:valAx>
        <c:axId val="1260910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0590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1933575</xdr:colOff>
      <xdr:row>53</xdr:row>
      <xdr:rowOff>136526</xdr:rowOff>
    </xdr:from>
    <xdr:to>
      <xdr:col>8</xdr:col>
      <xdr:colOff>428625</xdr:colOff>
      <xdr:row>78</xdr:row>
      <xdr:rowOff>76200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20ADDEBA-2551-495E-8160-3B63B2D35A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454099</xdr:colOff>
      <xdr:row>39</xdr:row>
      <xdr:rowOff>55378</xdr:rowOff>
    </xdr:from>
    <xdr:to>
      <xdr:col>9</xdr:col>
      <xdr:colOff>509476</xdr:colOff>
      <xdr:row>69</xdr:row>
      <xdr:rowOff>121831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94B6C30B-C465-4B5E-9C9E-C2F315E663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9E47F-DE0A-46E5-BE9E-571701AF12EA}">
  <dimension ref="A1:S36"/>
  <sheetViews>
    <sheetView tabSelected="1" view="pageBreakPreview" topLeftCell="A16" zoomScaleNormal="100" zoomScaleSheetLayoutView="100" workbookViewId="0">
      <selection activeCell="G17" sqref="G17"/>
    </sheetView>
  </sheetViews>
  <sheetFormatPr baseColWidth="10" defaultRowHeight="15" x14ac:dyDescent="0.25"/>
  <cols>
    <col min="1" max="1" width="45.5703125" style="15" customWidth="1"/>
    <col min="2" max="2" width="7.85546875" style="1" bestFit="1" customWidth="1"/>
    <col min="3" max="3" width="14.140625" style="1" customWidth="1"/>
    <col min="4" max="4" width="7.85546875" style="1" bestFit="1" customWidth="1"/>
    <col min="5" max="5" width="14" style="1" customWidth="1"/>
    <col min="6" max="6" width="7.85546875" style="1" bestFit="1" customWidth="1"/>
    <col min="7" max="7" width="15.28515625" style="1" bestFit="1" customWidth="1"/>
    <col min="8" max="8" width="7.85546875" style="1" bestFit="1" customWidth="1"/>
    <col min="9" max="9" width="15.28515625" style="1" bestFit="1" customWidth="1"/>
    <col min="10" max="10" width="7.85546875" style="1" bestFit="1" customWidth="1"/>
    <col min="11" max="11" width="15.28515625" style="1" bestFit="1" customWidth="1"/>
    <col min="12" max="12" width="7.85546875" style="1" bestFit="1" customWidth="1"/>
    <col min="13" max="13" width="14.5703125" style="1" customWidth="1"/>
    <col min="14" max="14" width="7.85546875" style="1" bestFit="1" customWidth="1"/>
    <col min="15" max="15" width="13.7109375" style="1" customWidth="1"/>
    <col min="16" max="16" width="7.85546875" style="1" bestFit="1" customWidth="1"/>
    <col min="17" max="17" width="13.7109375" style="1" customWidth="1"/>
    <col min="18" max="18" width="7.85546875" style="1" bestFit="1" customWidth="1"/>
    <col min="19" max="19" width="14.140625" style="1" customWidth="1"/>
  </cols>
  <sheetData>
    <row r="1" spans="1:19" s="2" customFormat="1" ht="30.75" customHeight="1" x14ac:dyDescent="0.25">
      <c r="A1" s="13"/>
      <c r="B1" s="8" t="s">
        <v>31</v>
      </c>
      <c r="C1" s="8" t="s">
        <v>32</v>
      </c>
      <c r="D1" s="8" t="s">
        <v>31</v>
      </c>
      <c r="E1" s="8" t="s">
        <v>32</v>
      </c>
      <c r="F1" s="8" t="s">
        <v>31</v>
      </c>
      <c r="G1" s="8" t="s">
        <v>32</v>
      </c>
      <c r="H1" s="8" t="s">
        <v>31</v>
      </c>
      <c r="I1" s="8" t="s">
        <v>32</v>
      </c>
      <c r="J1" s="8" t="s">
        <v>31</v>
      </c>
      <c r="K1" s="8" t="s">
        <v>32</v>
      </c>
      <c r="L1" s="8" t="s">
        <v>31</v>
      </c>
      <c r="M1" s="8" t="s">
        <v>32</v>
      </c>
      <c r="N1" s="8" t="s">
        <v>31</v>
      </c>
      <c r="O1" s="8" t="s">
        <v>32</v>
      </c>
      <c r="P1" s="8" t="s">
        <v>31</v>
      </c>
      <c r="Q1" s="8" t="s">
        <v>32</v>
      </c>
      <c r="R1" s="8" t="s">
        <v>31</v>
      </c>
      <c r="S1" s="8" t="s">
        <v>32</v>
      </c>
    </row>
    <row r="2" spans="1:19" s="2" customFormat="1" ht="23.25" customHeight="1" x14ac:dyDescent="0.25">
      <c r="A2" s="14" t="s">
        <v>33</v>
      </c>
      <c r="B2" s="9">
        <v>45200</v>
      </c>
      <c r="C2" s="9">
        <v>45201</v>
      </c>
      <c r="D2" s="9">
        <v>45232</v>
      </c>
      <c r="E2" s="9">
        <v>45233</v>
      </c>
      <c r="F2" s="9">
        <v>45264</v>
      </c>
      <c r="G2" s="9">
        <v>45265</v>
      </c>
      <c r="H2" s="9">
        <v>45293</v>
      </c>
      <c r="I2" s="9">
        <v>45294</v>
      </c>
      <c r="J2" s="9">
        <v>45326</v>
      </c>
      <c r="K2" s="9">
        <v>45327</v>
      </c>
      <c r="L2" s="9">
        <v>45357</v>
      </c>
      <c r="M2" s="9">
        <v>45358</v>
      </c>
      <c r="N2" s="9">
        <v>45390</v>
      </c>
      <c r="O2" s="9">
        <v>45391</v>
      </c>
      <c r="P2" s="9">
        <v>45422</v>
      </c>
      <c r="Q2" s="9">
        <v>45423</v>
      </c>
      <c r="R2" s="9">
        <v>45456</v>
      </c>
      <c r="S2" s="9">
        <v>45457</v>
      </c>
    </row>
    <row r="3" spans="1:19" x14ac:dyDescent="0.25">
      <c r="A3" s="15" t="s">
        <v>0</v>
      </c>
      <c r="B3" s="17">
        <v>27</v>
      </c>
      <c r="C3" s="17">
        <v>1239800</v>
      </c>
      <c r="D3" s="17">
        <v>23</v>
      </c>
      <c r="E3" s="17">
        <v>1067900</v>
      </c>
      <c r="F3" s="17">
        <v>22</v>
      </c>
      <c r="G3" s="17">
        <v>996900</v>
      </c>
      <c r="H3" s="17">
        <v>22</v>
      </c>
      <c r="I3" s="17">
        <v>996900</v>
      </c>
      <c r="J3" s="17">
        <v>23</v>
      </c>
      <c r="K3" s="17">
        <v>1039650</v>
      </c>
      <c r="L3" s="17">
        <v>23</v>
      </c>
      <c r="M3" s="17">
        <v>1039650</v>
      </c>
      <c r="N3" s="17">
        <v>22</v>
      </c>
      <c r="O3" s="17">
        <v>958850</v>
      </c>
      <c r="P3" s="17">
        <v>23</v>
      </c>
      <c r="Q3" s="17">
        <v>1016450</v>
      </c>
      <c r="R3" s="17">
        <v>23</v>
      </c>
      <c r="S3" s="17">
        <v>1016450</v>
      </c>
    </row>
    <row r="4" spans="1:19" x14ac:dyDescent="0.25">
      <c r="A4" s="15" t="s">
        <v>1</v>
      </c>
      <c r="B4" s="17">
        <v>2438</v>
      </c>
      <c r="C4" s="17">
        <v>102413200</v>
      </c>
      <c r="D4" s="17">
        <v>2438</v>
      </c>
      <c r="E4" s="17">
        <v>102413200</v>
      </c>
      <c r="F4" s="17">
        <v>2419</v>
      </c>
      <c r="G4" s="17">
        <v>101653400</v>
      </c>
      <c r="H4" s="17">
        <v>2418</v>
      </c>
      <c r="I4" s="17">
        <v>101602100</v>
      </c>
      <c r="J4" s="17">
        <v>2418</v>
      </c>
      <c r="K4" s="17">
        <v>101602100</v>
      </c>
      <c r="L4" s="17">
        <v>2417</v>
      </c>
      <c r="M4" s="17">
        <v>101562100</v>
      </c>
      <c r="N4" s="17">
        <v>2417</v>
      </c>
      <c r="O4" s="17">
        <v>101562100</v>
      </c>
      <c r="P4" s="17">
        <v>2417</v>
      </c>
      <c r="Q4" s="17">
        <v>101562100</v>
      </c>
      <c r="R4" s="17">
        <v>2417</v>
      </c>
      <c r="S4" s="17">
        <v>101562100</v>
      </c>
    </row>
    <row r="5" spans="1:19" x14ac:dyDescent="0.25">
      <c r="A5" s="15" t="s">
        <v>2</v>
      </c>
      <c r="B5" s="17">
        <v>5</v>
      </c>
      <c r="C5" s="17">
        <v>189500</v>
      </c>
      <c r="D5" s="17">
        <v>5</v>
      </c>
      <c r="E5" s="17">
        <v>189500</v>
      </c>
      <c r="F5" s="17">
        <v>5</v>
      </c>
      <c r="G5" s="17">
        <v>189500</v>
      </c>
      <c r="H5" s="17">
        <v>5</v>
      </c>
      <c r="I5" s="17">
        <v>189500</v>
      </c>
      <c r="J5" s="17">
        <v>5</v>
      </c>
      <c r="K5" s="17">
        <v>189500</v>
      </c>
      <c r="L5" s="17">
        <v>5</v>
      </c>
      <c r="M5" s="17">
        <v>189500</v>
      </c>
      <c r="N5" s="17">
        <v>5</v>
      </c>
      <c r="O5" s="17">
        <v>189500</v>
      </c>
      <c r="P5" s="17">
        <v>5</v>
      </c>
      <c r="Q5" s="17">
        <v>189500</v>
      </c>
      <c r="R5" s="17">
        <v>5</v>
      </c>
      <c r="S5" s="17">
        <v>189500</v>
      </c>
    </row>
    <row r="6" spans="1:19" x14ac:dyDescent="0.25">
      <c r="A6" s="15" t="s">
        <v>3</v>
      </c>
      <c r="B6" s="17">
        <v>1057</v>
      </c>
      <c r="C6" s="17">
        <v>71883850</v>
      </c>
      <c r="D6" s="17">
        <v>1053</v>
      </c>
      <c r="E6" s="17">
        <v>71634900</v>
      </c>
      <c r="F6" s="17">
        <v>1032</v>
      </c>
      <c r="G6" s="17">
        <v>70344750</v>
      </c>
      <c r="H6" s="17">
        <v>1032</v>
      </c>
      <c r="I6" s="17">
        <v>70348750</v>
      </c>
      <c r="J6" s="17">
        <v>1052</v>
      </c>
      <c r="K6" s="17">
        <v>71138550</v>
      </c>
      <c r="L6" s="17">
        <v>1065</v>
      </c>
      <c r="M6" s="17">
        <v>71663350</v>
      </c>
      <c r="N6" s="17">
        <v>1038</v>
      </c>
      <c r="O6" s="17">
        <v>69767700</v>
      </c>
      <c r="P6" s="17">
        <v>1035</v>
      </c>
      <c r="Q6" s="17">
        <v>69530100</v>
      </c>
      <c r="R6" s="17">
        <v>1039</v>
      </c>
      <c r="S6" s="17">
        <v>69794400</v>
      </c>
    </row>
    <row r="7" spans="1:19" ht="30" x14ac:dyDescent="0.25">
      <c r="A7" s="15" t="s">
        <v>4</v>
      </c>
      <c r="B7" s="17">
        <v>654</v>
      </c>
      <c r="C7" s="17">
        <v>34554400</v>
      </c>
      <c r="D7" s="17">
        <v>641</v>
      </c>
      <c r="E7" s="17">
        <v>33855500</v>
      </c>
      <c r="F7" s="17">
        <v>640</v>
      </c>
      <c r="G7" s="17">
        <v>33780500</v>
      </c>
      <c r="H7" s="17">
        <v>632</v>
      </c>
      <c r="I7" s="17">
        <v>33410600</v>
      </c>
      <c r="J7" s="17">
        <v>623</v>
      </c>
      <c r="K7" s="17">
        <v>32892500</v>
      </c>
      <c r="L7" s="17">
        <v>618</v>
      </c>
      <c r="M7" s="17">
        <v>32671883.329999998</v>
      </c>
      <c r="N7" s="17">
        <v>609</v>
      </c>
      <c r="O7" s="17">
        <v>32388833.329999998</v>
      </c>
      <c r="P7" s="17">
        <v>603</v>
      </c>
      <c r="Q7" s="17">
        <v>32004833.329999998</v>
      </c>
      <c r="R7" s="17">
        <v>596</v>
      </c>
      <c r="S7" s="17">
        <v>31566250</v>
      </c>
    </row>
    <row r="8" spans="1:19" x14ac:dyDescent="0.25">
      <c r="A8" s="15" t="s">
        <v>5</v>
      </c>
      <c r="B8" s="17">
        <v>151</v>
      </c>
      <c r="C8" s="17">
        <v>5801850</v>
      </c>
      <c r="D8" s="17">
        <v>151</v>
      </c>
      <c r="E8" s="17">
        <v>5801850</v>
      </c>
      <c r="F8" s="17">
        <v>151</v>
      </c>
      <c r="G8" s="17">
        <v>5801850</v>
      </c>
      <c r="H8" s="17">
        <v>112</v>
      </c>
      <c r="I8" s="17">
        <v>4676300</v>
      </c>
      <c r="J8" s="17">
        <v>111</v>
      </c>
      <c r="K8" s="17">
        <v>4636300</v>
      </c>
      <c r="L8" s="17">
        <v>106</v>
      </c>
      <c r="M8" s="17">
        <v>4440800</v>
      </c>
      <c r="N8" s="17">
        <v>96</v>
      </c>
      <c r="O8" s="17">
        <v>4056550</v>
      </c>
      <c r="P8" s="17">
        <v>105</v>
      </c>
      <c r="Q8" s="17">
        <v>6036550</v>
      </c>
      <c r="R8" s="17">
        <v>104</v>
      </c>
      <c r="S8" s="17">
        <v>5890200</v>
      </c>
    </row>
    <row r="9" spans="1:19" x14ac:dyDescent="0.25">
      <c r="A9" s="15" t="s">
        <v>6</v>
      </c>
      <c r="B9" s="17">
        <v>802</v>
      </c>
      <c r="C9" s="17">
        <v>39466699</v>
      </c>
      <c r="D9" s="17">
        <v>799</v>
      </c>
      <c r="E9" s="17">
        <v>38977899</v>
      </c>
      <c r="F9" s="17">
        <v>798</v>
      </c>
      <c r="G9" s="17">
        <v>38932199</v>
      </c>
      <c r="H9" s="17">
        <v>740</v>
      </c>
      <c r="I9" s="17">
        <v>35946099</v>
      </c>
      <c r="J9" s="17">
        <v>735</v>
      </c>
      <c r="K9" s="17">
        <v>35784749</v>
      </c>
      <c r="L9" s="17">
        <v>734</v>
      </c>
      <c r="M9" s="17">
        <v>35739049</v>
      </c>
      <c r="N9" s="17">
        <v>734</v>
      </c>
      <c r="O9" s="17">
        <v>35689049</v>
      </c>
      <c r="P9" s="17">
        <v>746</v>
      </c>
      <c r="Q9" s="17">
        <v>36076349</v>
      </c>
      <c r="R9" s="17">
        <v>744</v>
      </c>
      <c r="S9" s="17">
        <v>35783649</v>
      </c>
    </row>
    <row r="10" spans="1:19" ht="30" x14ac:dyDescent="0.25">
      <c r="A10" s="15" t="s">
        <v>7</v>
      </c>
      <c r="B10" s="17">
        <v>1279</v>
      </c>
      <c r="C10" s="17">
        <v>56373000</v>
      </c>
      <c r="D10" s="17">
        <v>1278</v>
      </c>
      <c r="E10" s="17">
        <v>56336500</v>
      </c>
      <c r="F10" s="17">
        <v>1276</v>
      </c>
      <c r="G10" s="17">
        <v>56264900</v>
      </c>
      <c r="H10" s="17">
        <v>1262</v>
      </c>
      <c r="I10" s="17">
        <v>55684550</v>
      </c>
      <c r="J10" s="17">
        <v>1261</v>
      </c>
      <c r="K10" s="17">
        <v>55648050</v>
      </c>
      <c r="L10" s="17">
        <v>1165</v>
      </c>
      <c r="M10" s="17">
        <v>51018650</v>
      </c>
      <c r="N10" s="17">
        <v>1163</v>
      </c>
      <c r="O10" s="17">
        <v>50849750</v>
      </c>
      <c r="P10" s="17">
        <v>1166</v>
      </c>
      <c r="Q10" s="17">
        <v>50871150</v>
      </c>
      <c r="R10" s="17">
        <v>1162</v>
      </c>
      <c r="S10" s="17">
        <v>50789300</v>
      </c>
    </row>
    <row r="11" spans="1:19" x14ac:dyDescent="0.25">
      <c r="A11" s="15" t="s">
        <v>8</v>
      </c>
      <c r="B11" s="17">
        <v>236</v>
      </c>
      <c r="C11" s="17">
        <v>10308200</v>
      </c>
      <c r="D11" s="17">
        <v>236</v>
      </c>
      <c r="E11" s="17">
        <v>10308200</v>
      </c>
      <c r="F11" s="17">
        <v>236</v>
      </c>
      <c r="G11" s="17">
        <v>10308200</v>
      </c>
      <c r="H11" s="17">
        <v>236</v>
      </c>
      <c r="I11" s="17">
        <v>10352600</v>
      </c>
      <c r="J11" s="17">
        <v>236</v>
      </c>
      <c r="K11" s="17">
        <v>10352600</v>
      </c>
      <c r="L11" s="17">
        <v>236</v>
      </c>
      <c r="M11" s="17">
        <v>10352600</v>
      </c>
      <c r="N11" s="17">
        <v>257</v>
      </c>
      <c r="O11" s="17">
        <v>11360400</v>
      </c>
      <c r="P11" s="17">
        <v>257</v>
      </c>
      <c r="Q11" s="17">
        <v>11360400</v>
      </c>
      <c r="R11" s="17">
        <v>258</v>
      </c>
      <c r="S11" s="17">
        <v>11287050</v>
      </c>
    </row>
    <row r="12" spans="1:19" x14ac:dyDescent="0.25">
      <c r="A12" s="15" t="s">
        <v>9</v>
      </c>
      <c r="B12" s="17">
        <v>444</v>
      </c>
      <c r="C12" s="17">
        <v>18267000</v>
      </c>
      <c r="D12" s="17">
        <v>437</v>
      </c>
      <c r="E12" s="17">
        <v>17965400</v>
      </c>
      <c r="F12" s="17">
        <v>432</v>
      </c>
      <c r="G12" s="17">
        <v>17766050</v>
      </c>
      <c r="H12" s="17">
        <v>430</v>
      </c>
      <c r="I12" s="17">
        <v>17709950</v>
      </c>
      <c r="J12" s="17">
        <v>430</v>
      </c>
      <c r="K12" s="17">
        <v>17709950</v>
      </c>
      <c r="L12" s="17">
        <v>424</v>
      </c>
      <c r="M12" s="17">
        <v>17454200</v>
      </c>
      <c r="N12" s="17">
        <v>424</v>
      </c>
      <c r="O12" s="17">
        <v>17454200</v>
      </c>
      <c r="P12" s="17">
        <v>424</v>
      </c>
      <c r="Q12" s="17">
        <v>17454200</v>
      </c>
      <c r="R12" s="17">
        <v>423</v>
      </c>
      <c r="S12" s="17">
        <v>17425500</v>
      </c>
    </row>
    <row r="13" spans="1:19" x14ac:dyDescent="0.25">
      <c r="A13" s="15" t="s">
        <v>10</v>
      </c>
      <c r="B13" s="17">
        <v>1077</v>
      </c>
      <c r="C13" s="17">
        <v>44794350</v>
      </c>
      <c r="D13" s="17">
        <v>1068</v>
      </c>
      <c r="E13" s="17">
        <v>44357200</v>
      </c>
      <c r="F13" s="17">
        <v>1052</v>
      </c>
      <c r="G13" s="17">
        <v>43690750</v>
      </c>
      <c r="H13" s="17">
        <v>1043</v>
      </c>
      <c r="I13" s="17">
        <v>43317850</v>
      </c>
      <c r="J13" s="17">
        <v>1035</v>
      </c>
      <c r="K13" s="17">
        <v>43002750</v>
      </c>
      <c r="L13" s="17">
        <v>1034</v>
      </c>
      <c r="M13" s="17">
        <v>42930500</v>
      </c>
      <c r="N13" s="17">
        <v>1033</v>
      </c>
      <c r="O13" s="17">
        <v>42932100</v>
      </c>
      <c r="P13" s="17">
        <v>1031</v>
      </c>
      <c r="Q13" s="17">
        <v>42858800</v>
      </c>
      <c r="R13" s="17">
        <v>1020</v>
      </c>
      <c r="S13" s="17">
        <v>42320150</v>
      </c>
    </row>
    <row r="14" spans="1:19" x14ac:dyDescent="0.25">
      <c r="A14" s="15" t="s">
        <v>11</v>
      </c>
      <c r="B14" s="17">
        <v>1132</v>
      </c>
      <c r="C14" s="17">
        <v>44846449.5</v>
      </c>
      <c r="D14" s="17">
        <v>1128</v>
      </c>
      <c r="E14" s="17">
        <v>44736449.5</v>
      </c>
      <c r="F14" s="17">
        <v>1127</v>
      </c>
      <c r="G14" s="17">
        <v>44708099.5</v>
      </c>
      <c r="H14" s="17">
        <v>1127</v>
      </c>
      <c r="I14" s="17">
        <v>44708099.5</v>
      </c>
      <c r="J14" s="17">
        <v>1123</v>
      </c>
      <c r="K14" s="17">
        <v>44505599.5</v>
      </c>
      <c r="L14" s="17">
        <v>1118</v>
      </c>
      <c r="M14" s="17">
        <v>44431399.5</v>
      </c>
      <c r="N14" s="17">
        <v>1118</v>
      </c>
      <c r="O14" s="17">
        <v>44450399.5</v>
      </c>
      <c r="P14" s="17">
        <v>1118</v>
      </c>
      <c r="Q14" s="17">
        <v>44450399.5</v>
      </c>
      <c r="R14" s="17">
        <v>1090</v>
      </c>
      <c r="S14" s="17">
        <v>43152449.5</v>
      </c>
    </row>
    <row r="15" spans="1:19" ht="30" x14ac:dyDescent="0.25">
      <c r="A15" s="15" t="s">
        <v>12</v>
      </c>
      <c r="B15" s="17">
        <v>692</v>
      </c>
      <c r="C15" s="17">
        <v>29197100</v>
      </c>
      <c r="D15" s="17">
        <v>691</v>
      </c>
      <c r="E15" s="17">
        <v>29095200</v>
      </c>
      <c r="F15" s="17">
        <v>691</v>
      </c>
      <c r="G15" s="17">
        <v>29095200</v>
      </c>
      <c r="H15" s="17">
        <v>691</v>
      </c>
      <c r="I15" s="17">
        <v>29095200</v>
      </c>
      <c r="J15" s="17">
        <v>691</v>
      </c>
      <c r="K15" s="17">
        <v>29095200</v>
      </c>
      <c r="L15" s="17">
        <v>691</v>
      </c>
      <c r="M15" s="17">
        <v>29095200</v>
      </c>
      <c r="N15" s="17">
        <v>691</v>
      </c>
      <c r="O15" s="17">
        <v>29095200</v>
      </c>
      <c r="P15" s="17">
        <v>691</v>
      </c>
      <c r="Q15" s="17">
        <v>29095200</v>
      </c>
      <c r="R15" s="17">
        <v>690</v>
      </c>
      <c r="S15" s="17">
        <v>28948850</v>
      </c>
    </row>
    <row r="16" spans="1:19" x14ac:dyDescent="0.25">
      <c r="A16" s="15" t="s">
        <v>13</v>
      </c>
      <c r="B16" s="17">
        <v>19824</v>
      </c>
      <c r="C16" s="17">
        <v>810467050</v>
      </c>
      <c r="D16" s="17">
        <v>19795</v>
      </c>
      <c r="E16" s="17">
        <v>809283250</v>
      </c>
      <c r="F16" s="17">
        <v>19779</v>
      </c>
      <c r="G16" s="17">
        <v>808643650</v>
      </c>
      <c r="H16" s="17">
        <v>19724</v>
      </c>
      <c r="I16" s="17">
        <v>806003250</v>
      </c>
      <c r="J16" s="17">
        <v>19722</v>
      </c>
      <c r="K16" s="17">
        <v>806039400</v>
      </c>
      <c r="L16" s="17">
        <v>19362</v>
      </c>
      <c r="M16" s="17">
        <v>830269900</v>
      </c>
      <c r="N16" s="17">
        <v>19660</v>
      </c>
      <c r="O16" s="17">
        <v>844687450</v>
      </c>
      <c r="P16" s="17">
        <v>19614</v>
      </c>
      <c r="Q16" s="17">
        <v>843001650</v>
      </c>
      <c r="R16" s="17">
        <v>18509</v>
      </c>
      <c r="S16" s="17">
        <v>794091300</v>
      </c>
    </row>
    <row r="17" spans="1:19" ht="30" x14ac:dyDescent="0.25">
      <c r="A17" s="15" t="s">
        <v>14</v>
      </c>
      <c r="B17" s="17">
        <v>869</v>
      </c>
      <c r="C17" s="17">
        <v>40129283.340000004</v>
      </c>
      <c r="D17" s="17">
        <v>868</v>
      </c>
      <c r="E17" s="17">
        <v>40083583.340000004</v>
      </c>
      <c r="F17" s="17">
        <v>866</v>
      </c>
      <c r="G17" s="17">
        <v>40018583.340000004</v>
      </c>
      <c r="H17" s="17">
        <v>866</v>
      </c>
      <c r="I17" s="17">
        <v>40018583.340000004</v>
      </c>
      <c r="J17" s="17">
        <v>867</v>
      </c>
      <c r="K17" s="17">
        <v>40109883.340000004</v>
      </c>
      <c r="L17" s="17">
        <v>869</v>
      </c>
      <c r="M17" s="17">
        <v>40174883.340000004</v>
      </c>
      <c r="N17" s="17">
        <v>862</v>
      </c>
      <c r="O17" s="17">
        <v>39861483.340000004</v>
      </c>
      <c r="P17" s="17">
        <v>854</v>
      </c>
      <c r="Q17" s="17">
        <v>39374183.340000004</v>
      </c>
      <c r="R17" s="17">
        <v>851</v>
      </c>
      <c r="S17" s="17">
        <v>39174133.340000004</v>
      </c>
    </row>
    <row r="18" spans="1:19" ht="30" x14ac:dyDescent="0.25">
      <c r="A18" s="15" t="s">
        <v>15</v>
      </c>
      <c r="B18" s="17">
        <v>12380</v>
      </c>
      <c r="C18" s="17">
        <v>421682306</v>
      </c>
      <c r="D18" s="17">
        <v>12373</v>
      </c>
      <c r="E18" s="17">
        <v>421370006</v>
      </c>
      <c r="F18" s="17">
        <v>12380</v>
      </c>
      <c r="G18" s="17">
        <v>421633806</v>
      </c>
      <c r="H18" s="17">
        <v>12242</v>
      </c>
      <c r="I18" s="17">
        <v>416241406</v>
      </c>
      <c r="J18" s="17">
        <v>12228</v>
      </c>
      <c r="K18" s="17">
        <v>415636631</v>
      </c>
      <c r="L18" s="17">
        <v>12218</v>
      </c>
      <c r="M18" s="17">
        <v>415154931</v>
      </c>
      <c r="N18" s="17">
        <v>11520</v>
      </c>
      <c r="O18" s="17">
        <v>387612881</v>
      </c>
      <c r="P18" s="17">
        <v>11557</v>
      </c>
      <c r="Q18" s="17">
        <v>389138381</v>
      </c>
      <c r="R18" s="17">
        <v>11513</v>
      </c>
      <c r="S18" s="17">
        <v>387331631</v>
      </c>
    </row>
    <row r="19" spans="1:19" x14ac:dyDescent="0.25">
      <c r="A19" s="15" t="s">
        <v>16</v>
      </c>
      <c r="B19" s="17">
        <v>4835</v>
      </c>
      <c r="C19" s="17">
        <v>217973966.66999999</v>
      </c>
      <c r="D19" s="17">
        <v>4767</v>
      </c>
      <c r="E19" s="17">
        <v>215189166.66999999</v>
      </c>
      <c r="F19" s="17">
        <v>4727</v>
      </c>
      <c r="G19" s="17">
        <v>213252866.66999999</v>
      </c>
      <c r="H19" s="17">
        <v>4671</v>
      </c>
      <c r="I19" s="17">
        <v>211803250</v>
      </c>
      <c r="J19" s="17">
        <v>4667</v>
      </c>
      <c r="K19" s="17">
        <v>212290200</v>
      </c>
      <c r="L19" s="17">
        <v>4635</v>
      </c>
      <c r="M19" s="17">
        <v>210339000</v>
      </c>
      <c r="N19" s="17">
        <v>4669</v>
      </c>
      <c r="O19" s="17">
        <v>216186000</v>
      </c>
      <c r="P19" s="17">
        <v>4638</v>
      </c>
      <c r="Q19" s="17">
        <v>214738750</v>
      </c>
      <c r="R19" s="17">
        <v>4698</v>
      </c>
      <c r="S19" s="17">
        <v>217364450</v>
      </c>
    </row>
    <row r="20" spans="1:19" ht="30" x14ac:dyDescent="0.25">
      <c r="A20" s="15" t="s">
        <v>17</v>
      </c>
      <c r="B20" s="17">
        <v>47362</v>
      </c>
      <c r="C20" s="17">
        <v>1436239250</v>
      </c>
      <c r="D20" s="17">
        <v>47347</v>
      </c>
      <c r="E20" s="17">
        <v>1435250250</v>
      </c>
      <c r="F20" s="17">
        <v>47345</v>
      </c>
      <c r="G20" s="17">
        <v>1435121250</v>
      </c>
      <c r="H20" s="17">
        <v>47231</v>
      </c>
      <c r="I20" s="17">
        <v>1430773750</v>
      </c>
      <c r="J20" s="17">
        <v>47215</v>
      </c>
      <c r="K20" s="17">
        <v>1429856700</v>
      </c>
      <c r="L20" s="17">
        <v>47193</v>
      </c>
      <c r="M20" s="17">
        <v>1429201050</v>
      </c>
      <c r="N20" s="17">
        <v>47200</v>
      </c>
      <c r="O20" s="17">
        <v>1429343400</v>
      </c>
      <c r="P20" s="17">
        <v>47194</v>
      </c>
      <c r="Q20" s="17">
        <v>1429047700</v>
      </c>
      <c r="R20" s="17">
        <v>47034</v>
      </c>
      <c r="S20" s="17">
        <v>1423148600</v>
      </c>
    </row>
    <row r="21" spans="1:19" x14ac:dyDescent="0.25">
      <c r="A21" s="15" t="s">
        <v>18</v>
      </c>
      <c r="B21" s="17">
        <v>1039</v>
      </c>
      <c r="C21" s="17">
        <v>41459550</v>
      </c>
      <c r="D21" s="17">
        <v>1039</v>
      </c>
      <c r="E21" s="17">
        <v>41477750</v>
      </c>
      <c r="F21" s="17">
        <v>1040</v>
      </c>
      <c r="G21" s="17">
        <v>41529050</v>
      </c>
      <c r="H21" s="17">
        <v>1039</v>
      </c>
      <c r="I21" s="17">
        <v>41500350</v>
      </c>
      <c r="J21" s="17">
        <v>1025</v>
      </c>
      <c r="K21" s="17">
        <v>40796050</v>
      </c>
      <c r="L21" s="17">
        <v>1024</v>
      </c>
      <c r="M21" s="17">
        <v>40694150</v>
      </c>
      <c r="N21" s="17">
        <v>1024</v>
      </c>
      <c r="O21" s="17">
        <v>40694150</v>
      </c>
      <c r="P21" s="17">
        <v>1024</v>
      </c>
      <c r="Q21" s="17">
        <v>40923150</v>
      </c>
      <c r="R21" s="17">
        <v>1022</v>
      </c>
      <c r="S21" s="17">
        <v>40712300</v>
      </c>
    </row>
    <row r="22" spans="1:19" ht="30" x14ac:dyDescent="0.25">
      <c r="A22" s="15" t="s">
        <v>19</v>
      </c>
      <c r="B22" s="17">
        <v>2247</v>
      </c>
      <c r="C22" s="17">
        <v>120907800</v>
      </c>
      <c r="D22" s="17">
        <v>2248</v>
      </c>
      <c r="E22" s="17">
        <v>120994200</v>
      </c>
      <c r="F22" s="17">
        <v>2362</v>
      </c>
      <c r="G22" s="17">
        <v>126754550</v>
      </c>
      <c r="H22" s="17">
        <v>2371</v>
      </c>
      <c r="I22" s="17">
        <v>127340450</v>
      </c>
      <c r="J22" s="17">
        <v>2377</v>
      </c>
      <c r="K22" s="17">
        <v>127853100</v>
      </c>
      <c r="L22" s="17">
        <v>2377</v>
      </c>
      <c r="M22" s="17">
        <v>127853100</v>
      </c>
      <c r="N22" s="17">
        <v>2379</v>
      </c>
      <c r="O22" s="17">
        <v>128019400</v>
      </c>
      <c r="P22" s="17">
        <v>2379</v>
      </c>
      <c r="Q22" s="17">
        <v>128019400</v>
      </c>
      <c r="R22" s="17">
        <v>2377</v>
      </c>
      <c r="S22" s="17">
        <v>127951900</v>
      </c>
    </row>
    <row r="23" spans="1:19" x14ac:dyDescent="0.25">
      <c r="A23" s="15" t="s">
        <v>20</v>
      </c>
      <c r="B23" s="17">
        <v>577</v>
      </c>
      <c r="C23" s="17">
        <v>31455150</v>
      </c>
      <c r="D23" s="17">
        <v>558</v>
      </c>
      <c r="E23" s="17">
        <v>30479400</v>
      </c>
      <c r="F23" s="17">
        <v>558</v>
      </c>
      <c r="G23" s="17">
        <v>30479400</v>
      </c>
      <c r="H23" s="17">
        <v>556</v>
      </c>
      <c r="I23" s="17">
        <v>30410950</v>
      </c>
      <c r="J23" s="17">
        <v>549</v>
      </c>
      <c r="K23" s="17">
        <v>30071850</v>
      </c>
      <c r="L23" s="17">
        <v>549</v>
      </c>
      <c r="M23" s="17">
        <v>30071850</v>
      </c>
      <c r="N23" s="17">
        <v>524</v>
      </c>
      <c r="O23" s="17">
        <v>28567150</v>
      </c>
      <c r="P23" s="17">
        <v>524</v>
      </c>
      <c r="Q23" s="17">
        <v>28567150</v>
      </c>
      <c r="R23" s="17">
        <v>522</v>
      </c>
      <c r="S23" s="17">
        <v>28361300</v>
      </c>
    </row>
    <row r="24" spans="1:19" x14ac:dyDescent="0.25">
      <c r="A24" s="15" t="s">
        <v>21</v>
      </c>
      <c r="B24" s="17">
        <v>1977</v>
      </c>
      <c r="C24" s="17">
        <v>80316050</v>
      </c>
      <c r="D24" s="17">
        <v>1961</v>
      </c>
      <c r="E24" s="17">
        <v>79677550</v>
      </c>
      <c r="F24" s="17">
        <v>1961</v>
      </c>
      <c r="G24" s="17">
        <v>79677550</v>
      </c>
      <c r="H24" s="17">
        <v>1958</v>
      </c>
      <c r="I24" s="17">
        <v>79577250</v>
      </c>
      <c r="J24" s="17">
        <v>1957</v>
      </c>
      <c r="K24" s="17">
        <v>79551400</v>
      </c>
      <c r="L24" s="17">
        <v>1804</v>
      </c>
      <c r="M24" s="17">
        <v>73205350</v>
      </c>
      <c r="N24" s="17">
        <v>1871</v>
      </c>
      <c r="O24" s="17">
        <v>75404150</v>
      </c>
      <c r="P24" s="17">
        <v>1947</v>
      </c>
      <c r="Q24" s="17">
        <v>78439850</v>
      </c>
      <c r="R24" s="17">
        <v>1946</v>
      </c>
      <c r="S24" s="17">
        <v>78244450</v>
      </c>
    </row>
    <row r="25" spans="1:19" x14ac:dyDescent="0.25">
      <c r="A25" s="15" t="s">
        <v>22</v>
      </c>
      <c r="B25" s="17">
        <v>152</v>
      </c>
      <c r="C25" s="17">
        <v>6598800</v>
      </c>
      <c r="D25" s="17">
        <v>137</v>
      </c>
      <c r="E25" s="17">
        <v>5848800</v>
      </c>
      <c r="F25" s="17">
        <v>137</v>
      </c>
      <c r="G25" s="17">
        <v>5848800</v>
      </c>
      <c r="H25" s="17">
        <v>137</v>
      </c>
      <c r="I25" s="17">
        <v>5848800</v>
      </c>
      <c r="J25" s="17">
        <v>137</v>
      </c>
      <c r="K25" s="17">
        <v>5848800</v>
      </c>
      <c r="L25" s="17">
        <v>134</v>
      </c>
      <c r="M25" s="17">
        <v>5748550</v>
      </c>
      <c r="N25" s="17">
        <v>134</v>
      </c>
      <c r="O25" s="17">
        <v>5748550</v>
      </c>
      <c r="P25" s="17">
        <v>134</v>
      </c>
      <c r="Q25" s="17">
        <v>5748550</v>
      </c>
      <c r="R25" s="17">
        <v>134</v>
      </c>
      <c r="S25" s="17">
        <v>5748550</v>
      </c>
    </row>
    <row r="26" spans="1:19" x14ac:dyDescent="0.25">
      <c r="A26" s="15" t="s">
        <v>23</v>
      </c>
      <c r="B26" s="17">
        <v>77</v>
      </c>
      <c r="C26" s="17">
        <v>3673716.67</v>
      </c>
      <c r="D26" s="17">
        <v>78</v>
      </c>
      <c r="E26" s="17">
        <v>3760116.67</v>
      </c>
      <c r="F26" s="17">
        <v>78</v>
      </c>
      <c r="G26" s="17">
        <v>3760116.67</v>
      </c>
      <c r="H26" s="17">
        <v>78</v>
      </c>
      <c r="I26" s="17">
        <v>3760116.67</v>
      </c>
      <c r="J26" s="17">
        <v>75</v>
      </c>
      <c r="K26" s="17">
        <v>3615366.67</v>
      </c>
      <c r="L26" s="17">
        <v>75</v>
      </c>
      <c r="M26" s="17">
        <v>3615366.67</v>
      </c>
      <c r="N26" s="17">
        <v>75</v>
      </c>
      <c r="O26" s="17">
        <v>3615366.67</v>
      </c>
      <c r="P26" s="17">
        <v>75</v>
      </c>
      <c r="Q26" s="17">
        <v>3615366.67</v>
      </c>
      <c r="R26" s="17">
        <v>72</v>
      </c>
      <c r="S26" s="17">
        <v>3355216.67</v>
      </c>
    </row>
    <row r="27" spans="1:19" ht="30" x14ac:dyDescent="0.25">
      <c r="A27" s="15" t="s">
        <v>24</v>
      </c>
      <c r="B27" s="17">
        <v>1256</v>
      </c>
      <c r="C27" s="17">
        <v>46155200</v>
      </c>
      <c r="D27" s="17">
        <v>1269</v>
      </c>
      <c r="E27" s="17">
        <v>46809000</v>
      </c>
      <c r="F27" s="17">
        <v>1269</v>
      </c>
      <c r="G27" s="17">
        <v>46809000</v>
      </c>
      <c r="H27" s="17">
        <v>1247</v>
      </c>
      <c r="I27" s="17">
        <v>45610250</v>
      </c>
      <c r="J27" s="17">
        <v>1238</v>
      </c>
      <c r="K27" s="17">
        <v>45397200</v>
      </c>
      <c r="L27" s="17">
        <v>1233</v>
      </c>
      <c r="M27" s="17">
        <v>45248350</v>
      </c>
      <c r="N27" s="17">
        <v>1226</v>
      </c>
      <c r="O27" s="17">
        <v>44939550</v>
      </c>
      <c r="P27" s="17">
        <v>1218</v>
      </c>
      <c r="Q27" s="17">
        <v>44550650</v>
      </c>
      <c r="R27" s="17">
        <v>1212</v>
      </c>
      <c r="S27" s="17">
        <v>44217100</v>
      </c>
    </row>
    <row r="28" spans="1:19" x14ac:dyDescent="0.25">
      <c r="A28" s="15" t="s">
        <v>25</v>
      </c>
      <c r="B28" s="17">
        <v>583</v>
      </c>
      <c r="C28" s="17">
        <v>28011300</v>
      </c>
      <c r="D28" s="17">
        <v>582</v>
      </c>
      <c r="E28" s="17">
        <v>27936300</v>
      </c>
      <c r="F28" s="17">
        <v>582</v>
      </c>
      <c r="G28" s="17">
        <v>27936300</v>
      </c>
      <c r="H28" s="17">
        <v>607</v>
      </c>
      <c r="I28" s="17">
        <v>29204150</v>
      </c>
      <c r="J28" s="17">
        <v>603</v>
      </c>
      <c r="K28" s="17">
        <v>28991250</v>
      </c>
      <c r="L28" s="17">
        <v>603</v>
      </c>
      <c r="M28" s="17">
        <v>28991250</v>
      </c>
      <c r="N28" s="17">
        <v>711</v>
      </c>
      <c r="O28" s="17">
        <v>34146950</v>
      </c>
      <c r="P28" s="17">
        <v>710</v>
      </c>
      <c r="Q28" s="17">
        <v>34145150</v>
      </c>
      <c r="R28" s="17">
        <v>709</v>
      </c>
      <c r="S28" s="17">
        <v>34018500</v>
      </c>
    </row>
    <row r="29" spans="1:19" x14ac:dyDescent="0.25">
      <c r="A29" s="15" t="s">
        <v>26</v>
      </c>
      <c r="B29" s="17">
        <v>147</v>
      </c>
      <c r="C29" s="17">
        <v>6959800</v>
      </c>
      <c r="D29" s="17">
        <v>146</v>
      </c>
      <c r="E29" s="17">
        <v>6919800</v>
      </c>
      <c r="F29" s="17">
        <v>146</v>
      </c>
      <c r="G29" s="17">
        <v>6919800</v>
      </c>
      <c r="H29" s="17">
        <v>139</v>
      </c>
      <c r="I29" s="17">
        <v>6671700</v>
      </c>
      <c r="J29" s="17">
        <v>140</v>
      </c>
      <c r="K29" s="17">
        <v>6704800</v>
      </c>
      <c r="L29" s="17">
        <v>140</v>
      </c>
      <c r="M29" s="17">
        <v>6704800</v>
      </c>
      <c r="N29" s="17">
        <v>139</v>
      </c>
      <c r="O29" s="17">
        <v>6640300</v>
      </c>
      <c r="P29" s="17">
        <v>135</v>
      </c>
      <c r="Q29" s="17">
        <v>6425000</v>
      </c>
      <c r="R29" s="17">
        <v>134</v>
      </c>
      <c r="S29" s="17">
        <v>6278650</v>
      </c>
    </row>
    <row r="30" spans="1:19" x14ac:dyDescent="0.25">
      <c r="A30" s="15" t="s">
        <v>27</v>
      </c>
      <c r="B30" s="17">
        <v>115</v>
      </c>
      <c r="C30" s="17">
        <v>5896250</v>
      </c>
      <c r="D30" s="17">
        <v>130</v>
      </c>
      <c r="E30" s="17">
        <v>6392700</v>
      </c>
      <c r="F30" s="17">
        <v>129</v>
      </c>
      <c r="G30" s="17">
        <v>6306300</v>
      </c>
      <c r="H30" s="17">
        <v>130</v>
      </c>
      <c r="I30" s="17">
        <v>6401900</v>
      </c>
      <c r="J30" s="17">
        <v>130</v>
      </c>
      <c r="K30" s="17">
        <v>6545300</v>
      </c>
      <c r="L30" s="17">
        <v>128</v>
      </c>
      <c r="M30" s="17">
        <v>6418800</v>
      </c>
      <c r="N30" s="17">
        <v>126</v>
      </c>
      <c r="O30" s="17">
        <v>6325350</v>
      </c>
      <c r="P30" s="17">
        <v>123</v>
      </c>
      <c r="Q30" s="17">
        <v>6163850</v>
      </c>
      <c r="R30" s="17">
        <v>121</v>
      </c>
      <c r="S30" s="17">
        <v>6102350</v>
      </c>
    </row>
    <row r="31" spans="1:19" x14ac:dyDescent="0.25">
      <c r="A31" s="15" t="s">
        <v>28</v>
      </c>
      <c r="B31" s="17">
        <v>1619</v>
      </c>
      <c r="C31" s="17">
        <v>82070700</v>
      </c>
      <c r="D31" s="17">
        <v>1619</v>
      </c>
      <c r="E31" s="17">
        <v>82070700</v>
      </c>
      <c r="F31" s="17">
        <v>1619</v>
      </c>
      <c r="G31" s="17">
        <v>82070700</v>
      </c>
      <c r="H31" s="17">
        <v>1619</v>
      </c>
      <c r="I31" s="17">
        <v>82070700</v>
      </c>
      <c r="J31" s="17">
        <v>1619</v>
      </c>
      <c r="K31" s="17">
        <v>82070700</v>
      </c>
      <c r="L31" s="17">
        <v>1613</v>
      </c>
      <c r="M31" s="17">
        <v>81757700</v>
      </c>
      <c r="N31" s="17">
        <v>1613</v>
      </c>
      <c r="O31" s="17">
        <v>81757700</v>
      </c>
      <c r="P31" s="17">
        <v>1613</v>
      </c>
      <c r="Q31" s="17">
        <v>81757700</v>
      </c>
      <c r="R31" s="17">
        <v>1611</v>
      </c>
      <c r="S31" s="17">
        <v>81651000</v>
      </c>
    </row>
    <row r="32" spans="1:19" x14ac:dyDescent="0.25">
      <c r="A32" s="15" t="s">
        <v>29</v>
      </c>
      <c r="B32" s="17">
        <v>2059</v>
      </c>
      <c r="C32" s="17">
        <v>87844938.25</v>
      </c>
      <c r="D32" s="17">
        <v>2032</v>
      </c>
      <c r="E32" s="17">
        <v>86808438.25</v>
      </c>
      <c r="F32" s="17">
        <v>2027</v>
      </c>
      <c r="G32" s="17">
        <v>86599738.25</v>
      </c>
      <c r="H32" s="17">
        <v>2016</v>
      </c>
      <c r="I32" s="17">
        <v>84979619.25</v>
      </c>
      <c r="J32" s="17">
        <v>2015</v>
      </c>
      <c r="K32" s="17">
        <v>85133468.75</v>
      </c>
      <c r="L32" s="17">
        <v>2011</v>
      </c>
      <c r="M32" s="17">
        <v>84995468.75</v>
      </c>
      <c r="N32" s="17">
        <v>2012</v>
      </c>
      <c r="O32" s="17">
        <v>85114318.75</v>
      </c>
      <c r="P32" s="17">
        <v>1995</v>
      </c>
      <c r="Q32" s="17">
        <v>84768669.25</v>
      </c>
      <c r="R32" s="17">
        <v>1993</v>
      </c>
      <c r="S32" s="17">
        <v>84684969.25</v>
      </c>
    </row>
    <row r="33" spans="1:19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 s="12" customFormat="1" x14ac:dyDescent="0.25">
      <c r="A34" s="16" t="s">
        <v>30</v>
      </c>
      <c r="B34" s="11">
        <f>SUM(B3:B33)</f>
        <v>107112</v>
      </c>
      <c r="C34" s="10">
        <f t="shared" ref="C34:S34" si="0">SUM(C3:C33)</f>
        <v>3927176509.4300003</v>
      </c>
      <c r="D34" s="11">
        <f t="shared" si="0"/>
        <v>106897</v>
      </c>
      <c r="E34" s="10">
        <f t="shared" si="0"/>
        <v>3917090709.4300003</v>
      </c>
      <c r="F34" s="11">
        <f t="shared" si="0"/>
        <v>106886</v>
      </c>
      <c r="G34" s="10">
        <f t="shared" si="0"/>
        <v>3916893759.4300003</v>
      </c>
      <c r="H34" s="11">
        <f t="shared" si="0"/>
        <v>106381</v>
      </c>
      <c r="I34" s="10">
        <f t="shared" si="0"/>
        <v>3896254973.7600002</v>
      </c>
      <c r="J34" s="11">
        <f t="shared" si="0"/>
        <v>106307</v>
      </c>
      <c r="K34" s="10">
        <f t="shared" si="0"/>
        <v>3894109598.2600002</v>
      </c>
      <c r="L34" s="11">
        <f t="shared" si="0"/>
        <v>105604</v>
      </c>
      <c r="M34" s="10">
        <f t="shared" si="0"/>
        <v>3903033381.5900002</v>
      </c>
      <c r="N34" s="11">
        <f t="shared" si="0"/>
        <v>105352</v>
      </c>
      <c r="O34" s="10">
        <f t="shared" si="0"/>
        <v>3899418781.5900002</v>
      </c>
      <c r="P34" s="11">
        <f t="shared" si="0"/>
        <v>105355</v>
      </c>
      <c r="Q34" s="10">
        <f t="shared" si="0"/>
        <v>3900931182.0900002</v>
      </c>
      <c r="R34" s="11">
        <f t="shared" si="0"/>
        <v>104029</v>
      </c>
      <c r="S34" s="10">
        <f t="shared" si="0"/>
        <v>3842162248.7600002</v>
      </c>
    </row>
    <row r="36" spans="1:19" x14ac:dyDescent="0.25">
      <c r="S36" s="6">
        <f>+C34+E34+G34+I34+K34+M34+O34+Q34+S34</f>
        <v>35097071144.340004</v>
      </c>
    </row>
  </sheetData>
  <printOptions horizontalCentered="1"/>
  <pageMargins left="0" right="0" top="0.75" bottom="0.75" header="0.3" footer="0.3"/>
  <pageSetup paperSize="5" scale="70" orientation="landscape" r:id="rId1"/>
  <headerFooter>
    <oddHeader xml:space="preserve">&amp;C&amp;"-,Gras"&amp;14Evolution de l'effectif et de la masse salariale de la fonction publique
Octobre 2023 à Juin 2024&amp;"-,Normal"&amp;11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5813E-DB36-4F71-9040-63F7095F61B0}">
  <dimension ref="A1:K37"/>
  <sheetViews>
    <sheetView view="pageBreakPreview" zoomScaleNormal="86" zoomScaleSheetLayoutView="100" workbookViewId="0">
      <selection activeCell="G13" sqref="G13"/>
    </sheetView>
  </sheetViews>
  <sheetFormatPr baseColWidth="10" defaultRowHeight="15" x14ac:dyDescent="0.25"/>
  <cols>
    <col min="1" max="1" width="66.42578125" customWidth="1"/>
    <col min="2" max="2" width="16.42578125" style="1" customWidth="1"/>
    <col min="3" max="10" width="11.5703125" style="1" bestFit="1" customWidth="1"/>
    <col min="11" max="11" width="14.5703125" style="30" customWidth="1"/>
  </cols>
  <sheetData>
    <row r="1" spans="1:11" ht="23.25" x14ac:dyDescent="0.35">
      <c r="A1" s="18" t="s">
        <v>35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3.25" x14ac:dyDescent="0.35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4" spans="1:11" s="2" customFormat="1" ht="67.5" customHeight="1" x14ac:dyDescent="0.25">
      <c r="A4" s="3" t="s">
        <v>33</v>
      </c>
      <c r="B4" s="9">
        <v>45200</v>
      </c>
      <c r="C4" s="9">
        <v>45232</v>
      </c>
      <c r="D4" s="9">
        <v>45264</v>
      </c>
      <c r="E4" s="9">
        <v>45296</v>
      </c>
      <c r="F4" s="9">
        <v>45328</v>
      </c>
      <c r="G4" s="9">
        <v>45360</v>
      </c>
      <c r="H4" s="9">
        <v>45392</v>
      </c>
      <c r="I4" s="9">
        <v>45424</v>
      </c>
      <c r="J4" s="9">
        <v>45456</v>
      </c>
      <c r="K4" s="27" t="s">
        <v>36</v>
      </c>
    </row>
    <row r="5" spans="1:11" x14ac:dyDescent="0.25">
      <c r="A5" t="s">
        <v>0</v>
      </c>
      <c r="B5" s="7">
        <v>27</v>
      </c>
      <c r="C5" s="7">
        <v>23</v>
      </c>
      <c r="D5" s="7">
        <v>22</v>
      </c>
      <c r="E5" s="7">
        <v>22</v>
      </c>
      <c r="F5" s="7">
        <v>23</v>
      </c>
      <c r="G5" s="7">
        <v>23</v>
      </c>
      <c r="H5" s="7">
        <v>22</v>
      </c>
      <c r="I5" s="7">
        <v>23</v>
      </c>
      <c r="J5" s="7">
        <v>23</v>
      </c>
      <c r="K5" s="28">
        <f>+(J5/B5-1)</f>
        <v>-0.14814814814814814</v>
      </c>
    </row>
    <row r="6" spans="1:11" x14ac:dyDescent="0.25">
      <c r="A6" t="s">
        <v>1</v>
      </c>
      <c r="B6" s="7">
        <v>2438</v>
      </c>
      <c r="C6" s="7">
        <v>2438</v>
      </c>
      <c r="D6" s="7">
        <v>2419</v>
      </c>
      <c r="E6" s="7">
        <v>2418</v>
      </c>
      <c r="F6" s="7">
        <v>2418</v>
      </c>
      <c r="G6" s="7">
        <v>2417</v>
      </c>
      <c r="H6" s="7">
        <v>2417</v>
      </c>
      <c r="I6" s="7">
        <v>2417</v>
      </c>
      <c r="J6" s="7">
        <v>2417</v>
      </c>
      <c r="K6" s="28">
        <f t="shared" ref="K6:K35" si="0">+(J6/B6-1)</f>
        <v>-8.6136177194421348E-3</v>
      </c>
    </row>
    <row r="7" spans="1:11" x14ac:dyDescent="0.25">
      <c r="A7" t="s">
        <v>2</v>
      </c>
      <c r="B7" s="7">
        <v>5</v>
      </c>
      <c r="C7" s="7">
        <v>5</v>
      </c>
      <c r="D7" s="7">
        <v>5</v>
      </c>
      <c r="E7" s="7">
        <v>5</v>
      </c>
      <c r="F7" s="7">
        <v>5</v>
      </c>
      <c r="G7" s="7">
        <v>5</v>
      </c>
      <c r="H7" s="7">
        <v>5</v>
      </c>
      <c r="I7" s="7">
        <v>5</v>
      </c>
      <c r="J7" s="7">
        <v>5</v>
      </c>
      <c r="K7" s="28">
        <f t="shared" si="0"/>
        <v>0</v>
      </c>
    </row>
    <row r="8" spans="1:11" x14ac:dyDescent="0.25">
      <c r="A8" t="s">
        <v>3</v>
      </c>
      <c r="B8" s="7">
        <v>1057</v>
      </c>
      <c r="C8" s="7">
        <v>1053</v>
      </c>
      <c r="D8" s="7">
        <v>1032</v>
      </c>
      <c r="E8" s="7">
        <v>1032</v>
      </c>
      <c r="F8" s="7">
        <v>1052</v>
      </c>
      <c r="G8" s="7">
        <v>1065</v>
      </c>
      <c r="H8" s="7">
        <v>1038</v>
      </c>
      <c r="I8" s="7">
        <v>1035</v>
      </c>
      <c r="J8" s="7">
        <v>1039</v>
      </c>
      <c r="K8" s="28">
        <f t="shared" si="0"/>
        <v>-1.7029328287606393E-2</v>
      </c>
    </row>
    <row r="9" spans="1:11" x14ac:dyDescent="0.25">
      <c r="A9" t="s">
        <v>4</v>
      </c>
      <c r="B9" s="7">
        <v>654</v>
      </c>
      <c r="C9" s="7">
        <v>641</v>
      </c>
      <c r="D9" s="7">
        <v>640</v>
      </c>
      <c r="E9" s="7">
        <v>632</v>
      </c>
      <c r="F9" s="7">
        <v>623</v>
      </c>
      <c r="G9" s="7">
        <v>618</v>
      </c>
      <c r="H9" s="7">
        <v>609</v>
      </c>
      <c r="I9" s="7">
        <v>603</v>
      </c>
      <c r="J9" s="7">
        <v>596</v>
      </c>
      <c r="K9" s="28">
        <f t="shared" si="0"/>
        <v>-8.8685015290519864E-2</v>
      </c>
    </row>
    <row r="10" spans="1:11" x14ac:dyDescent="0.25">
      <c r="A10" t="s">
        <v>5</v>
      </c>
      <c r="B10" s="7">
        <v>151</v>
      </c>
      <c r="C10" s="7">
        <v>151</v>
      </c>
      <c r="D10" s="7">
        <v>151</v>
      </c>
      <c r="E10" s="7">
        <v>112</v>
      </c>
      <c r="F10" s="7">
        <v>111</v>
      </c>
      <c r="G10" s="7">
        <v>106</v>
      </c>
      <c r="H10" s="7">
        <v>96</v>
      </c>
      <c r="I10" s="7">
        <v>105</v>
      </c>
      <c r="J10" s="7">
        <v>104</v>
      </c>
      <c r="K10" s="28">
        <f t="shared" si="0"/>
        <v>-0.3112582781456954</v>
      </c>
    </row>
    <row r="11" spans="1:11" x14ac:dyDescent="0.25">
      <c r="A11" t="s">
        <v>6</v>
      </c>
      <c r="B11" s="7">
        <v>802</v>
      </c>
      <c r="C11" s="7">
        <v>799</v>
      </c>
      <c r="D11" s="7">
        <v>798</v>
      </c>
      <c r="E11" s="7">
        <v>740</v>
      </c>
      <c r="F11" s="7">
        <v>735</v>
      </c>
      <c r="G11" s="7">
        <v>734</v>
      </c>
      <c r="H11" s="7">
        <v>734</v>
      </c>
      <c r="I11" s="7">
        <v>746</v>
      </c>
      <c r="J11" s="7">
        <v>744</v>
      </c>
      <c r="K11" s="28">
        <f t="shared" si="0"/>
        <v>-7.2319201995012516E-2</v>
      </c>
    </row>
    <row r="12" spans="1:11" x14ac:dyDescent="0.25">
      <c r="A12" t="s">
        <v>7</v>
      </c>
      <c r="B12" s="7">
        <v>1279</v>
      </c>
      <c r="C12" s="7">
        <v>1278</v>
      </c>
      <c r="D12" s="7">
        <v>1276</v>
      </c>
      <c r="E12" s="7">
        <v>1262</v>
      </c>
      <c r="F12" s="7">
        <v>1261</v>
      </c>
      <c r="G12" s="7">
        <v>1165</v>
      </c>
      <c r="H12" s="7">
        <v>1163</v>
      </c>
      <c r="I12" s="7">
        <v>1166</v>
      </c>
      <c r="J12" s="7">
        <v>1162</v>
      </c>
      <c r="K12" s="28">
        <f t="shared" si="0"/>
        <v>-9.1477716966379963E-2</v>
      </c>
    </row>
    <row r="13" spans="1:11" x14ac:dyDescent="0.25">
      <c r="A13" t="s">
        <v>8</v>
      </c>
      <c r="B13" s="7">
        <v>236</v>
      </c>
      <c r="C13" s="7">
        <v>236</v>
      </c>
      <c r="D13" s="7">
        <v>236</v>
      </c>
      <c r="E13" s="7">
        <v>236</v>
      </c>
      <c r="F13" s="7">
        <v>236</v>
      </c>
      <c r="G13" s="7">
        <v>236</v>
      </c>
      <c r="H13" s="7">
        <v>257</v>
      </c>
      <c r="I13" s="7">
        <v>257</v>
      </c>
      <c r="J13" s="7">
        <v>258</v>
      </c>
      <c r="K13" s="28">
        <f t="shared" si="0"/>
        <v>9.3220338983050821E-2</v>
      </c>
    </row>
    <row r="14" spans="1:11" x14ac:dyDescent="0.25">
      <c r="A14" t="s">
        <v>9</v>
      </c>
      <c r="B14" s="7">
        <v>444</v>
      </c>
      <c r="C14" s="7">
        <v>437</v>
      </c>
      <c r="D14" s="7">
        <v>432</v>
      </c>
      <c r="E14" s="7">
        <v>430</v>
      </c>
      <c r="F14" s="7">
        <v>430</v>
      </c>
      <c r="G14" s="7">
        <v>424</v>
      </c>
      <c r="H14" s="7">
        <v>424</v>
      </c>
      <c r="I14" s="7">
        <v>424</v>
      </c>
      <c r="J14" s="7">
        <v>423</v>
      </c>
      <c r="K14" s="28">
        <f t="shared" si="0"/>
        <v>-4.7297297297297258E-2</v>
      </c>
    </row>
    <row r="15" spans="1:11" x14ac:dyDescent="0.25">
      <c r="A15" t="s">
        <v>10</v>
      </c>
      <c r="B15" s="7">
        <v>1077</v>
      </c>
      <c r="C15" s="7">
        <v>1068</v>
      </c>
      <c r="D15" s="7">
        <v>1052</v>
      </c>
      <c r="E15" s="7">
        <v>1043</v>
      </c>
      <c r="F15" s="7">
        <v>1035</v>
      </c>
      <c r="G15" s="7">
        <v>1034</v>
      </c>
      <c r="H15" s="7">
        <v>1033</v>
      </c>
      <c r="I15" s="7">
        <v>1031</v>
      </c>
      <c r="J15" s="7">
        <v>1020</v>
      </c>
      <c r="K15" s="28">
        <f t="shared" si="0"/>
        <v>-5.2924791086350953E-2</v>
      </c>
    </row>
    <row r="16" spans="1:11" x14ac:dyDescent="0.25">
      <c r="A16" t="s">
        <v>11</v>
      </c>
      <c r="B16" s="7">
        <v>1132</v>
      </c>
      <c r="C16" s="7">
        <v>1128</v>
      </c>
      <c r="D16" s="7">
        <v>1127</v>
      </c>
      <c r="E16" s="7">
        <v>1127</v>
      </c>
      <c r="F16" s="7">
        <v>1123</v>
      </c>
      <c r="G16" s="7">
        <v>1118</v>
      </c>
      <c r="H16" s="7">
        <v>1118</v>
      </c>
      <c r="I16" s="7">
        <v>1118</v>
      </c>
      <c r="J16" s="7">
        <v>1090</v>
      </c>
      <c r="K16" s="28">
        <f t="shared" si="0"/>
        <v>-3.7102473498233257E-2</v>
      </c>
    </row>
    <row r="17" spans="1:11" x14ac:dyDescent="0.25">
      <c r="A17" t="s">
        <v>12</v>
      </c>
      <c r="B17" s="7">
        <v>692</v>
      </c>
      <c r="C17" s="7">
        <v>691</v>
      </c>
      <c r="D17" s="7">
        <v>691</v>
      </c>
      <c r="E17" s="7">
        <v>691</v>
      </c>
      <c r="F17" s="7">
        <v>691</v>
      </c>
      <c r="G17" s="7">
        <v>691</v>
      </c>
      <c r="H17" s="7">
        <v>691</v>
      </c>
      <c r="I17" s="7">
        <v>691</v>
      </c>
      <c r="J17" s="7">
        <v>690</v>
      </c>
      <c r="K17" s="28">
        <f t="shared" si="0"/>
        <v>-2.8901734104046506E-3</v>
      </c>
    </row>
    <row r="18" spans="1:11" x14ac:dyDescent="0.25">
      <c r="A18" t="s">
        <v>13</v>
      </c>
      <c r="B18" s="7">
        <v>19824</v>
      </c>
      <c r="C18" s="7">
        <v>19795</v>
      </c>
      <c r="D18" s="7">
        <v>19779</v>
      </c>
      <c r="E18" s="7">
        <v>19724</v>
      </c>
      <c r="F18" s="7">
        <v>19722</v>
      </c>
      <c r="G18" s="7">
        <v>19362</v>
      </c>
      <c r="H18" s="7">
        <v>19660</v>
      </c>
      <c r="I18" s="7">
        <v>19614</v>
      </c>
      <c r="J18" s="7">
        <v>18509</v>
      </c>
      <c r="K18" s="28">
        <f t="shared" si="0"/>
        <v>-6.6333736884584327E-2</v>
      </c>
    </row>
    <row r="19" spans="1:11" x14ac:dyDescent="0.25">
      <c r="A19" t="s">
        <v>14</v>
      </c>
      <c r="B19" s="7">
        <v>869</v>
      </c>
      <c r="C19" s="7">
        <v>868</v>
      </c>
      <c r="D19" s="7">
        <v>866</v>
      </c>
      <c r="E19" s="7">
        <v>866</v>
      </c>
      <c r="F19" s="7">
        <v>867</v>
      </c>
      <c r="G19" s="7">
        <v>869</v>
      </c>
      <c r="H19" s="7">
        <v>862</v>
      </c>
      <c r="I19" s="7">
        <v>854</v>
      </c>
      <c r="J19" s="7">
        <v>851</v>
      </c>
      <c r="K19" s="28">
        <f t="shared" si="0"/>
        <v>-2.0713463751438455E-2</v>
      </c>
    </row>
    <row r="20" spans="1:11" x14ac:dyDescent="0.25">
      <c r="A20" t="s">
        <v>15</v>
      </c>
      <c r="B20" s="7">
        <v>12380</v>
      </c>
      <c r="C20" s="7">
        <v>12373</v>
      </c>
      <c r="D20" s="7">
        <v>12380</v>
      </c>
      <c r="E20" s="7">
        <v>12242</v>
      </c>
      <c r="F20" s="7">
        <v>12228</v>
      </c>
      <c r="G20" s="7">
        <v>12218</v>
      </c>
      <c r="H20" s="7">
        <v>11520</v>
      </c>
      <c r="I20" s="7">
        <v>11557</v>
      </c>
      <c r="J20" s="7">
        <v>11513</v>
      </c>
      <c r="K20" s="28">
        <f t="shared" si="0"/>
        <v>-7.0032310177705948E-2</v>
      </c>
    </row>
    <row r="21" spans="1:11" x14ac:dyDescent="0.25">
      <c r="A21" t="s">
        <v>16</v>
      </c>
      <c r="B21" s="7">
        <v>4835</v>
      </c>
      <c r="C21" s="7">
        <v>4767</v>
      </c>
      <c r="D21" s="7">
        <v>4727</v>
      </c>
      <c r="E21" s="7">
        <v>4671</v>
      </c>
      <c r="F21" s="7">
        <v>4667</v>
      </c>
      <c r="G21" s="7">
        <v>4635</v>
      </c>
      <c r="H21" s="7">
        <v>4669</v>
      </c>
      <c r="I21" s="7">
        <v>4638</v>
      </c>
      <c r="J21" s="7">
        <v>4698</v>
      </c>
      <c r="K21" s="28">
        <f t="shared" si="0"/>
        <v>-2.8335056876938935E-2</v>
      </c>
    </row>
    <row r="22" spans="1:11" x14ac:dyDescent="0.25">
      <c r="A22" t="s">
        <v>17</v>
      </c>
      <c r="B22" s="7">
        <v>47362</v>
      </c>
      <c r="C22" s="7">
        <v>47347</v>
      </c>
      <c r="D22" s="7">
        <v>47345</v>
      </c>
      <c r="E22" s="7">
        <v>47231</v>
      </c>
      <c r="F22" s="7">
        <v>47215</v>
      </c>
      <c r="G22" s="7">
        <v>47193</v>
      </c>
      <c r="H22" s="7">
        <v>47200</v>
      </c>
      <c r="I22" s="7">
        <v>47194</v>
      </c>
      <c r="J22" s="7">
        <v>47034</v>
      </c>
      <c r="K22" s="28">
        <f t="shared" si="0"/>
        <v>-6.925383218614134E-3</v>
      </c>
    </row>
    <row r="23" spans="1:11" x14ac:dyDescent="0.25">
      <c r="A23" t="s">
        <v>18</v>
      </c>
      <c r="B23" s="7">
        <v>1039</v>
      </c>
      <c r="C23" s="7">
        <v>1039</v>
      </c>
      <c r="D23" s="7">
        <v>1040</v>
      </c>
      <c r="E23" s="7">
        <v>1039</v>
      </c>
      <c r="F23" s="7">
        <v>1025</v>
      </c>
      <c r="G23" s="7">
        <v>1024</v>
      </c>
      <c r="H23" s="7">
        <v>1024</v>
      </c>
      <c r="I23" s="7">
        <v>1024</v>
      </c>
      <c r="J23" s="7">
        <v>1022</v>
      </c>
      <c r="K23" s="28">
        <f t="shared" si="0"/>
        <v>-1.6361886429258954E-2</v>
      </c>
    </row>
    <row r="24" spans="1:11" x14ac:dyDescent="0.25">
      <c r="A24" t="s">
        <v>19</v>
      </c>
      <c r="B24" s="7">
        <v>2247</v>
      </c>
      <c r="C24" s="7">
        <v>2248</v>
      </c>
      <c r="D24" s="7">
        <v>2362</v>
      </c>
      <c r="E24" s="7">
        <v>2371</v>
      </c>
      <c r="F24" s="7">
        <v>2377</v>
      </c>
      <c r="G24" s="7">
        <v>2377</v>
      </c>
      <c r="H24" s="7">
        <v>2379</v>
      </c>
      <c r="I24" s="7">
        <v>2379</v>
      </c>
      <c r="J24" s="7">
        <v>2377</v>
      </c>
      <c r="K24" s="28">
        <f t="shared" si="0"/>
        <v>5.7854917668001882E-2</v>
      </c>
    </row>
    <row r="25" spans="1:11" x14ac:dyDescent="0.25">
      <c r="A25" t="s">
        <v>20</v>
      </c>
      <c r="B25" s="7">
        <v>577</v>
      </c>
      <c r="C25" s="7">
        <v>558</v>
      </c>
      <c r="D25" s="7">
        <v>558</v>
      </c>
      <c r="E25" s="7">
        <v>556</v>
      </c>
      <c r="F25" s="7">
        <v>549</v>
      </c>
      <c r="G25" s="7">
        <v>549</v>
      </c>
      <c r="H25" s="7">
        <v>524</v>
      </c>
      <c r="I25" s="7">
        <v>524</v>
      </c>
      <c r="J25" s="7">
        <v>522</v>
      </c>
      <c r="K25" s="28">
        <f t="shared" si="0"/>
        <v>-9.5320623916811065E-2</v>
      </c>
    </row>
    <row r="26" spans="1:11" x14ac:dyDescent="0.25">
      <c r="A26" t="s">
        <v>21</v>
      </c>
      <c r="B26" s="7">
        <v>1977</v>
      </c>
      <c r="C26" s="7">
        <v>1961</v>
      </c>
      <c r="D26" s="7">
        <v>1961</v>
      </c>
      <c r="E26" s="7">
        <v>1958</v>
      </c>
      <c r="F26" s="7">
        <v>1957</v>
      </c>
      <c r="G26" s="7">
        <v>1804</v>
      </c>
      <c r="H26" s="7">
        <v>1871</v>
      </c>
      <c r="I26" s="7">
        <v>1947</v>
      </c>
      <c r="J26" s="7">
        <v>1946</v>
      </c>
      <c r="K26" s="28">
        <f t="shared" si="0"/>
        <v>-1.5680323722812362E-2</v>
      </c>
    </row>
    <row r="27" spans="1:11" x14ac:dyDescent="0.25">
      <c r="A27" t="s">
        <v>22</v>
      </c>
      <c r="B27" s="7">
        <v>152</v>
      </c>
      <c r="C27" s="7">
        <v>137</v>
      </c>
      <c r="D27" s="7">
        <v>137</v>
      </c>
      <c r="E27" s="7">
        <v>137</v>
      </c>
      <c r="F27" s="7">
        <v>137</v>
      </c>
      <c r="G27" s="7">
        <v>134</v>
      </c>
      <c r="H27" s="7">
        <v>134</v>
      </c>
      <c r="I27" s="7">
        <v>134</v>
      </c>
      <c r="J27" s="7">
        <v>134</v>
      </c>
      <c r="K27" s="28">
        <f t="shared" si="0"/>
        <v>-0.11842105263157898</v>
      </c>
    </row>
    <row r="28" spans="1:11" x14ac:dyDescent="0.25">
      <c r="A28" t="s">
        <v>23</v>
      </c>
      <c r="B28" s="7">
        <v>77</v>
      </c>
      <c r="C28" s="7">
        <v>78</v>
      </c>
      <c r="D28" s="7">
        <v>78</v>
      </c>
      <c r="E28" s="7">
        <v>78</v>
      </c>
      <c r="F28" s="7">
        <v>75</v>
      </c>
      <c r="G28" s="7">
        <v>75</v>
      </c>
      <c r="H28" s="7">
        <v>75</v>
      </c>
      <c r="I28" s="7">
        <v>75</v>
      </c>
      <c r="J28" s="7">
        <v>72</v>
      </c>
      <c r="K28" s="28">
        <f t="shared" si="0"/>
        <v>-6.4935064935064957E-2</v>
      </c>
    </row>
    <row r="29" spans="1:11" x14ac:dyDescent="0.25">
      <c r="A29" t="s">
        <v>24</v>
      </c>
      <c r="B29" s="7">
        <v>1256</v>
      </c>
      <c r="C29" s="7">
        <v>1269</v>
      </c>
      <c r="D29" s="7">
        <v>1269</v>
      </c>
      <c r="E29" s="7">
        <v>1247</v>
      </c>
      <c r="F29" s="7">
        <v>1238</v>
      </c>
      <c r="G29" s="7">
        <v>1233</v>
      </c>
      <c r="H29" s="7">
        <v>1226</v>
      </c>
      <c r="I29" s="7">
        <v>1218</v>
      </c>
      <c r="J29" s="7">
        <v>1212</v>
      </c>
      <c r="K29" s="28">
        <f t="shared" si="0"/>
        <v>-3.5031847133757954E-2</v>
      </c>
    </row>
    <row r="30" spans="1:11" x14ac:dyDescent="0.25">
      <c r="A30" t="s">
        <v>25</v>
      </c>
      <c r="B30" s="7">
        <v>583</v>
      </c>
      <c r="C30" s="7">
        <v>582</v>
      </c>
      <c r="D30" s="7">
        <v>582</v>
      </c>
      <c r="E30" s="7">
        <v>607</v>
      </c>
      <c r="F30" s="7">
        <v>603</v>
      </c>
      <c r="G30" s="7">
        <v>603</v>
      </c>
      <c r="H30" s="7">
        <v>711</v>
      </c>
      <c r="I30" s="7">
        <v>710</v>
      </c>
      <c r="J30" s="7">
        <v>709</v>
      </c>
      <c r="K30" s="28">
        <f t="shared" si="0"/>
        <v>0.21612349914236706</v>
      </c>
    </row>
    <row r="31" spans="1:11" x14ac:dyDescent="0.25">
      <c r="A31" t="s">
        <v>26</v>
      </c>
      <c r="B31" s="7">
        <v>147</v>
      </c>
      <c r="C31" s="7">
        <v>146</v>
      </c>
      <c r="D31" s="7">
        <v>146</v>
      </c>
      <c r="E31" s="7">
        <v>139</v>
      </c>
      <c r="F31" s="7">
        <v>140</v>
      </c>
      <c r="G31" s="7">
        <v>140</v>
      </c>
      <c r="H31" s="7">
        <v>139</v>
      </c>
      <c r="I31" s="7">
        <v>135</v>
      </c>
      <c r="J31" s="7">
        <v>134</v>
      </c>
      <c r="K31" s="28">
        <f t="shared" si="0"/>
        <v>-8.8435374149659851E-2</v>
      </c>
    </row>
    <row r="32" spans="1:11" x14ac:dyDescent="0.25">
      <c r="A32" t="s">
        <v>27</v>
      </c>
      <c r="B32" s="7">
        <v>115</v>
      </c>
      <c r="C32" s="7">
        <v>130</v>
      </c>
      <c r="D32" s="7">
        <v>129</v>
      </c>
      <c r="E32" s="7">
        <v>130</v>
      </c>
      <c r="F32" s="7">
        <v>130</v>
      </c>
      <c r="G32" s="7">
        <v>128</v>
      </c>
      <c r="H32" s="7">
        <v>126</v>
      </c>
      <c r="I32" s="7">
        <v>123</v>
      </c>
      <c r="J32" s="7">
        <v>121</v>
      </c>
      <c r="K32" s="28">
        <f t="shared" si="0"/>
        <v>5.2173913043478182E-2</v>
      </c>
    </row>
    <row r="33" spans="1:11" x14ac:dyDescent="0.25">
      <c r="A33" t="s">
        <v>28</v>
      </c>
      <c r="B33" s="7">
        <v>1619</v>
      </c>
      <c r="C33" s="7">
        <v>1619</v>
      </c>
      <c r="D33" s="7">
        <v>1619</v>
      </c>
      <c r="E33" s="7">
        <v>1619</v>
      </c>
      <c r="F33" s="7">
        <v>1619</v>
      </c>
      <c r="G33" s="7">
        <v>1613</v>
      </c>
      <c r="H33" s="7">
        <v>1613</v>
      </c>
      <c r="I33" s="7">
        <v>1613</v>
      </c>
      <c r="J33" s="7">
        <v>1611</v>
      </c>
      <c r="K33" s="28">
        <f t="shared" si="0"/>
        <v>-4.9413218035824213E-3</v>
      </c>
    </row>
    <row r="34" spans="1:11" x14ac:dyDescent="0.25">
      <c r="A34" t="s">
        <v>29</v>
      </c>
      <c r="B34" s="7">
        <v>2059</v>
      </c>
      <c r="C34" s="7">
        <v>2032</v>
      </c>
      <c r="D34" s="7">
        <v>2027</v>
      </c>
      <c r="E34" s="7">
        <v>2016</v>
      </c>
      <c r="F34" s="7">
        <v>2015</v>
      </c>
      <c r="G34" s="7">
        <v>2011</v>
      </c>
      <c r="H34" s="7">
        <v>2012</v>
      </c>
      <c r="I34" s="7">
        <v>1995</v>
      </c>
      <c r="J34" s="7">
        <v>1993</v>
      </c>
      <c r="K34" s="28">
        <f t="shared" si="0"/>
        <v>-3.2054395337542507E-2</v>
      </c>
    </row>
    <row r="35" spans="1:11" x14ac:dyDescent="0.25">
      <c r="A35" s="12" t="s">
        <v>30</v>
      </c>
      <c r="B35" s="20">
        <f>SUM(B5:B34)</f>
        <v>107112</v>
      </c>
      <c r="C35" s="20">
        <f t="shared" ref="C35:J35" si="1">SUM(C5:C34)</f>
        <v>106897</v>
      </c>
      <c r="D35" s="20">
        <f t="shared" si="1"/>
        <v>106886</v>
      </c>
      <c r="E35" s="20">
        <f t="shared" si="1"/>
        <v>106381</v>
      </c>
      <c r="F35" s="20">
        <f t="shared" si="1"/>
        <v>106307</v>
      </c>
      <c r="G35" s="20">
        <f t="shared" si="1"/>
        <v>105604</v>
      </c>
      <c r="H35" s="20">
        <f t="shared" si="1"/>
        <v>105352</v>
      </c>
      <c r="I35" s="20">
        <f t="shared" si="1"/>
        <v>105355</v>
      </c>
      <c r="J35" s="20">
        <f t="shared" si="1"/>
        <v>104029</v>
      </c>
      <c r="K35" s="29">
        <f t="shared" si="0"/>
        <v>-2.8782956158040163E-2</v>
      </c>
    </row>
    <row r="37" spans="1:11" x14ac:dyDescent="0.25">
      <c r="J37" s="5"/>
    </row>
  </sheetData>
  <mergeCells count="2">
    <mergeCell ref="A1:K1"/>
    <mergeCell ref="A2:K2"/>
  </mergeCells>
  <printOptions horizontalCentered="1"/>
  <pageMargins left="0" right="0" top="0.75" bottom="0.75" header="0.3" footer="0.3"/>
  <pageSetup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FFDD7-EC91-436C-B978-0801EEC05A44}">
  <dimension ref="A2:K36"/>
  <sheetViews>
    <sheetView view="pageBreakPreview" topLeftCell="A13" zoomScale="86" zoomScaleNormal="86" zoomScaleSheetLayoutView="86" workbookViewId="0">
      <selection activeCell="K6" sqref="K6"/>
    </sheetView>
  </sheetViews>
  <sheetFormatPr baseColWidth="10" defaultRowHeight="15" x14ac:dyDescent="0.25"/>
  <cols>
    <col min="1" max="1" width="57" customWidth="1"/>
    <col min="2" max="10" width="14.28515625" style="1" bestFit="1" customWidth="1"/>
    <col min="11" max="11" width="8.42578125" style="26" bestFit="1" customWidth="1"/>
    <col min="12" max="12" width="21" customWidth="1"/>
  </cols>
  <sheetData>
    <row r="2" spans="1:11" ht="23.25" x14ac:dyDescent="0.35">
      <c r="A2" s="18" t="s">
        <v>37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3.25" x14ac:dyDescent="0.35">
      <c r="A3" s="19" t="s">
        <v>34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5" spans="1:11" s="2" customFormat="1" ht="81" customHeight="1" x14ac:dyDescent="0.25">
      <c r="A5" s="14" t="s">
        <v>33</v>
      </c>
      <c r="B5" s="4">
        <v>45201</v>
      </c>
      <c r="C5" s="4">
        <v>45233</v>
      </c>
      <c r="D5" s="4">
        <v>45265</v>
      </c>
      <c r="E5" s="4">
        <v>45294</v>
      </c>
      <c r="F5" s="4">
        <v>45327</v>
      </c>
      <c r="G5" s="4">
        <v>45358</v>
      </c>
      <c r="H5" s="4">
        <v>45391</v>
      </c>
      <c r="I5" s="4">
        <v>45423</v>
      </c>
      <c r="J5" s="4">
        <v>45457</v>
      </c>
      <c r="K5" s="23" t="s">
        <v>38</v>
      </c>
    </row>
    <row r="6" spans="1:11" x14ac:dyDescent="0.25">
      <c r="A6" s="15" t="s">
        <v>0</v>
      </c>
      <c r="B6" s="21">
        <v>1239800</v>
      </c>
      <c r="C6" s="21">
        <v>1067900</v>
      </c>
      <c r="D6" s="21">
        <v>996900</v>
      </c>
      <c r="E6" s="21">
        <v>996900</v>
      </c>
      <c r="F6" s="21">
        <v>1039650</v>
      </c>
      <c r="G6" s="21">
        <v>1039650</v>
      </c>
      <c r="H6" s="21">
        <v>958850</v>
      </c>
      <c r="I6" s="21">
        <v>1016450</v>
      </c>
      <c r="J6" s="21">
        <v>1016450</v>
      </c>
      <c r="K6" s="24">
        <f>+(J6/B6-1)</f>
        <v>-0.18015002419745119</v>
      </c>
    </row>
    <row r="7" spans="1:11" x14ac:dyDescent="0.25">
      <c r="A7" s="15" t="s">
        <v>1</v>
      </c>
      <c r="B7" s="21">
        <v>102413200</v>
      </c>
      <c r="C7" s="21">
        <v>102413200</v>
      </c>
      <c r="D7" s="21">
        <v>101653400</v>
      </c>
      <c r="E7" s="21">
        <v>101602100</v>
      </c>
      <c r="F7" s="21">
        <v>101602100</v>
      </c>
      <c r="G7" s="21">
        <v>101562100</v>
      </c>
      <c r="H7" s="21">
        <v>101562100</v>
      </c>
      <c r="I7" s="21">
        <v>101562100</v>
      </c>
      <c r="J7" s="21">
        <v>101562100</v>
      </c>
      <c r="K7" s="24">
        <f t="shared" ref="K7:K36" si="0">+(J7/B7-1)</f>
        <v>-8.3104521682751953E-3</v>
      </c>
    </row>
    <row r="8" spans="1:11" x14ac:dyDescent="0.25">
      <c r="A8" s="15" t="s">
        <v>2</v>
      </c>
      <c r="B8" s="21">
        <v>189500</v>
      </c>
      <c r="C8" s="21">
        <v>189500</v>
      </c>
      <c r="D8" s="21">
        <v>189500</v>
      </c>
      <c r="E8" s="21">
        <v>189500</v>
      </c>
      <c r="F8" s="21">
        <v>189500</v>
      </c>
      <c r="G8" s="21">
        <v>189500</v>
      </c>
      <c r="H8" s="21">
        <v>189500</v>
      </c>
      <c r="I8" s="21">
        <v>189500</v>
      </c>
      <c r="J8" s="21">
        <v>189500</v>
      </c>
      <c r="K8" s="24">
        <f t="shared" si="0"/>
        <v>0</v>
      </c>
    </row>
    <row r="9" spans="1:11" x14ac:dyDescent="0.25">
      <c r="A9" s="15" t="s">
        <v>3</v>
      </c>
      <c r="B9" s="21">
        <v>71883850</v>
      </c>
      <c r="C9" s="21">
        <v>71634900</v>
      </c>
      <c r="D9" s="21">
        <v>70344750</v>
      </c>
      <c r="E9" s="21">
        <v>70348750</v>
      </c>
      <c r="F9" s="21">
        <v>71138550</v>
      </c>
      <c r="G9" s="21">
        <v>71663350</v>
      </c>
      <c r="H9" s="21">
        <v>69767700</v>
      </c>
      <c r="I9" s="21">
        <v>69530100</v>
      </c>
      <c r="J9" s="21">
        <v>69794400</v>
      </c>
      <c r="K9" s="24">
        <f t="shared" si="0"/>
        <v>-2.9067029659652355E-2</v>
      </c>
    </row>
    <row r="10" spans="1:11" ht="30" x14ac:dyDescent="0.25">
      <c r="A10" s="15" t="s">
        <v>4</v>
      </c>
      <c r="B10" s="21">
        <v>34554400</v>
      </c>
      <c r="C10" s="21">
        <v>33855500</v>
      </c>
      <c r="D10" s="21">
        <v>33780500</v>
      </c>
      <c r="E10" s="21">
        <v>33410600</v>
      </c>
      <c r="F10" s="21">
        <v>32892500</v>
      </c>
      <c r="G10" s="21">
        <v>32671883.329999998</v>
      </c>
      <c r="H10" s="21">
        <v>32388833.329999998</v>
      </c>
      <c r="I10" s="21">
        <v>32004833.329999998</v>
      </c>
      <c r="J10" s="21">
        <v>31566250</v>
      </c>
      <c r="K10" s="24">
        <f t="shared" si="0"/>
        <v>-8.6476686037089356E-2</v>
      </c>
    </row>
    <row r="11" spans="1:11" x14ac:dyDescent="0.25">
      <c r="A11" s="15" t="s">
        <v>5</v>
      </c>
      <c r="B11" s="21">
        <v>5801850</v>
      </c>
      <c r="C11" s="21">
        <v>5801850</v>
      </c>
      <c r="D11" s="21">
        <v>5801850</v>
      </c>
      <c r="E11" s="21">
        <v>4676300</v>
      </c>
      <c r="F11" s="21">
        <v>4636300</v>
      </c>
      <c r="G11" s="21">
        <v>4440800</v>
      </c>
      <c r="H11" s="21">
        <v>4056550</v>
      </c>
      <c r="I11" s="21">
        <v>6036550</v>
      </c>
      <c r="J11" s="21">
        <v>5890200</v>
      </c>
      <c r="K11" s="24">
        <f>+(J11/B11-1)</f>
        <v>1.5227901445228786E-2</v>
      </c>
    </row>
    <row r="12" spans="1:11" x14ac:dyDescent="0.25">
      <c r="A12" s="15" t="s">
        <v>6</v>
      </c>
      <c r="B12" s="21">
        <v>39466699</v>
      </c>
      <c r="C12" s="21">
        <v>38977899</v>
      </c>
      <c r="D12" s="21">
        <v>38932199</v>
      </c>
      <c r="E12" s="21">
        <v>35946099</v>
      </c>
      <c r="F12" s="21">
        <v>35784749</v>
      </c>
      <c r="G12" s="21">
        <v>35739049</v>
      </c>
      <c r="H12" s="21">
        <v>35689049</v>
      </c>
      <c r="I12" s="21">
        <v>36076349</v>
      </c>
      <c r="J12" s="21">
        <v>35783649</v>
      </c>
      <c r="K12" s="24">
        <f t="shared" si="0"/>
        <v>-9.3320447195241796E-2</v>
      </c>
    </row>
    <row r="13" spans="1:11" ht="30" x14ac:dyDescent="0.25">
      <c r="A13" s="15" t="s">
        <v>7</v>
      </c>
      <c r="B13" s="21">
        <v>56373000</v>
      </c>
      <c r="C13" s="21">
        <v>56336500</v>
      </c>
      <c r="D13" s="21">
        <v>56264900</v>
      </c>
      <c r="E13" s="21">
        <v>55684550</v>
      </c>
      <c r="F13" s="21">
        <v>55648050</v>
      </c>
      <c r="G13" s="21">
        <v>51018650</v>
      </c>
      <c r="H13" s="21">
        <v>50849750</v>
      </c>
      <c r="I13" s="21">
        <v>50871150</v>
      </c>
      <c r="J13" s="21">
        <v>50789300</v>
      </c>
      <c r="K13" s="24">
        <f t="shared" si="0"/>
        <v>-9.9049190215173888E-2</v>
      </c>
    </row>
    <row r="14" spans="1:11" x14ac:dyDescent="0.25">
      <c r="A14" s="15" t="s">
        <v>8</v>
      </c>
      <c r="B14" s="21">
        <v>10308200</v>
      </c>
      <c r="C14" s="21">
        <v>10308200</v>
      </c>
      <c r="D14" s="21">
        <v>10308200</v>
      </c>
      <c r="E14" s="21">
        <v>10352600</v>
      </c>
      <c r="F14" s="21">
        <v>10352600</v>
      </c>
      <c r="G14" s="21">
        <v>10352600</v>
      </c>
      <c r="H14" s="21">
        <v>11360400</v>
      </c>
      <c r="I14" s="21">
        <v>11360400</v>
      </c>
      <c r="J14" s="21">
        <v>11287050</v>
      </c>
      <c r="K14" s="24">
        <f t="shared" si="0"/>
        <v>9.4958382646824768E-2</v>
      </c>
    </row>
    <row r="15" spans="1:11" x14ac:dyDescent="0.25">
      <c r="A15" s="15" t="s">
        <v>9</v>
      </c>
      <c r="B15" s="21">
        <v>18267000</v>
      </c>
      <c r="C15" s="21">
        <v>17965400</v>
      </c>
      <c r="D15" s="21">
        <v>17766050</v>
      </c>
      <c r="E15" s="21">
        <v>17709950</v>
      </c>
      <c r="F15" s="21">
        <v>17709950</v>
      </c>
      <c r="G15" s="21">
        <v>17454200</v>
      </c>
      <c r="H15" s="21">
        <v>17454200</v>
      </c>
      <c r="I15" s="21">
        <v>17454200</v>
      </c>
      <c r="J15" s="21">
        <v>17425500</v>
      </c>
      <c r="K15" s="24">
        <f t="shared" si="0"/>
        <v>-4.6066677615371976E-2</v>
      </c>
    </row>
    <row r="16" spans="1:11" x14ac:dyDescent="0.25">
      <c r="A16" s="15" t="s">
        <v>10</v>
      </c>
      <c r="B16" s="21">
        <v>44794350</v>
      </c>
      <c r="C16" s="21">
        <v>44357200</v>
      </c>
      <c r="D16" s="21">
        <v>43690750</v>
      </c>
      <c r="E16" s="21">
        <v>43317850</v>
      </c>
      <c r="F16" s="21">
        <v>43002750</v>
      </c>
      <c r="G16" s="21">
        <v>42930500</v>
      </c>
      <c r="H16" s="21">
        <v>42932100</v>
      </c>
      <c r="I16" s="21">
        <v>42858800</v>
      </c>
      <c r="J16" s="21">
        <v>42320150</v>
      </c>
      <c r="K16" s="24">
        <f t="shared" si="0"/>
        <v>-5.5234644547805689E-2</v>
      </c>
    </row>
    <row r="17" spans="1:11" x14ac:dyDescent="0.25">
      <c r="A17" s="15" t="s">
        <v>11</v>
      </c>
      <c r="B17" s="21">
        <v>44846449.5</v>
      </c>
      <c r="C17" s="21">
        <v>44736449.5</v>
      </c>
      <c r="D17" s="21">
        <v>44708099.5</v>
      </c>
      <c r="E17" s="21">
        <v>44708099.5</v>
      </c>
      <c r="F17" s="21">
        <v>44505599.5</v>
      </c>
      <c r="G17" s="21">
        <v>44431399.5</v>
      </c>
      <c r="H17" s="21">
        <v>44450399.5</v>
      </c>
      <c r="I17" s="21">
        <v>44450399.5</v>
      </c>
      <c r="J17" s="21">
        <v>43152449.5</v>
      </c>
      <c r="K17" s="24">
        <f t="shared" si="0"/>
        <v>-3.7773335880246228E-2</v>
      </c>
    </row>
    <row r="18" spans="1:11" ht="30" x14ac:dyDescent="0.25">
      <c r="A18" s="15" t="s">
        <v>12</v>
      </c>
      <c r="B18" s="21">
        <v>29197100</v>
      </c>
      <c r="C18" s="21">
        <v>29095200</v>
      </c>
      <c r="D18" s="21">
        <v>29095200</v>
      </c>
      <c r="E18" s="21">
        <v>29095200</v>
      </c>
      <c r="F18" s="21">
        <v>29095200</v>
      </c>
      <c r="G18" s="21">
        <v>29095200</v>
      </c>
      <c r="H18" s="21">
        <v>29095200</v>
      </c>
      <c r="I18" s="21">
        <v>29095200</v>
      </c>
      <c r="J18" s="21">
        <v>28948850</v>
      </c>
      <c r="K18" s="24">
        <f t="shared" si="0"/>
        <v>-8.5025567607741603E-3</v>
      </c>
    </row>
    <row r="19" spans="1:11" x14ac:dyDescent="0.25">
      <c r="A19" s="15" t="s">
        <v>13</v>
      </c>
      <c r="B19" s="21">
        <v>810467050</v>
      </c>
      <c r="C19" s="21">
        <v>809283250</v>
      </c>
      <c r="D19" s="21">
        <v>808643650</v>
      </c>
      <c r="E19" s="21">
        <v>806003250</v>
      </c>
      <c r="F19" s="21">
        <v>806039400</v>
      </c>
      <c r="G19" s="21">
        <v>830269900</v>
      </c>
      <c r="H19" s="21">
        <v>844687450</v>
      </c>
      <c r="I19" s="21">
        <v>843001650</v>
      </c>
      <c r="J19" s="21">
        <v>794091300</v>
      </c>
      <c r="K19" s="24">
        <f t="shared" si="0"/>
        <v>-2.0205324818572179E-2</v>
      </c>
    </row>
    <row r="20" spans="1:11" ht="30" x14ac:dyDescent="0.25">
      <c r="A20" s="15" t="s">
        <v>14</v>
      </c>
      <c r="B20" s="21">
        <v>40129283.340000004</v>
      </c>
      <c r="C20" s="21">
        <v>40083583.340000004</v>
      </c>
      <c r="D20" s="21">
        <v>40018583.340000004</v>
      </c>
      <c r="E20" s="21">
        <v>40018583.340000004</v>
      </c>
      <c r="F20" s="21">
        <v>40109883.340000004</v>
      </c>
      <c r="G20" s="21">
        <v>40174883.340000004</v>
      </c>
      <c r="H20" s="21">
        <v>39861483.340000004</v>
      </c>
      <c r="I20" s="21">
        <v>39374183.340000004</v>
      </c>
      <c r="J20" s="21">
        <v>39174133.340000004</v>
      </c>
      <c r="K20" s="24">
        <f t="shared" si="0"/>
        <v>-2.3801820528599582E-2</v>
      </c>
    </row>
    <row r="21" spans="1:11" x14ac:dyDescent="0.25">
      <c r="A21" s="15" t="s">
        <v>15</v>
      </c>
      <c r="B21" s="21">
        <v>421682306</v>
      </c>
      <c r="C21" s="21">
        <v>421370006</v>
      </c>
      <c r="D21" s="21">
        <v>421633806</v>
      </c>
      <c r="E21" s="21">
        <v>416241406</v>
      </c>
      <c r="F21" s="21">
        <v>415636631</v>
      </c>
      <c r="G21" s="21">
        <v>415154931</v>
      </c>
      <c r="H21" s="21">
        <v>387612881</v>
      </c>
      <c r="I21" s="21">
        <v>389138381</v>
      </c>
      <c r="J21" s="21">
        <v>387331631</v>
      </c>
      <c r="K21" s="24">
        <f t="shared" si="0"/>
        <v>-8.1461030048531335E-2</v>
      </c>
    </row>
    <row r="22" spans="1:11" x14ac:dyDescent="0.25">
      <c r="A22" s="15" t="s">
        <v>16</v>
      </c>
      <c r="B22" s="21">
        <v>217973966.66999999</v>
      </c>
      <c r="C22" s="21">
        <v>215189166.66999999</v>
      </c>
      <c r="D22" s="21">
        <v>213252866.66999999</v>
      </c>
      <c r="E22" s="21">
        <v>211803250</v>
      </c>
      <c r="F22" s="21">
        <v>212290200</v>
      </c>
      <c r="G22" s="21">
        <v>210339000</v>
      </c>
      <c r="H22" s="21">
        <v>216186000</v>
      </c>
      <c r="I22" s="21">
        <v>214738750</v>
      </c>
      <c r="J22" s="21">
        <v>217364450</v>
      </c>
      <c r="K22" s="24">
        <f t="shared" si="0"/>
        <v>-2.7962819565638952E-3</v>
      </c>
    </row>
    <row r="23" spans="1:11" ht="30" x14ac:dyDescent="0.25">
      <c r="A23" s="15" t="s">
        <v>17</v>
      </c>
      <c r="B23" s="21">
        <v>1436239250</v>
      </c>
      <c r="C23" s="21">
        <v>1435250250</v>
      </c>
      <c r="D23" s="21">
        <v>1435121250</v>
      </c>
      <c r="E23" s="21">
        <v>1430773750</v>
      </c>
      <c r="F23" s="21">
        <v>1429856700</v>
      </c>
      <c r="G23" s="21">
        <v>1429201050</v>
      </c>
      <c r="H23" s="21">
        <v>1429343400</v>
      </c>
      <c r="I23" s="21">
        <v>1429047700</v>
      </c>
      <c r="J23" s="21">
        <v>1423148600</v>
      </c>
      <c r="K23" s="24">
        <f t="shared" si="0"/>
        <v>-9.1145329721353807E-3</v>
      </c>
    </row>
    <row r="24" spans="1:11" x14ac:dyDescent="0.25">
      <c r="A24" s="15" t="s">
        <v>18</v>
      </c>
      <c r="B24" s="21">
        <v>41459550</v>
      </c>
      <c r="C24" s="21">
        <v>41477750</v>
      </c>
      <c r="D24" s="21">
        <v>41529050</v>
      </c>
      <c r="E24" s="21">
        <v>41500350</v>
      </c>
      <c r="F24" s="21">
        <v>40796050</v>
      </c>
      <c r="G24" s="21">
        <v>40694150</v>
      </c>
      <c r="H24" s="21">
        <v>40694150</v>
      </c>
      <c r="I24" s="21">
        <v>40923150</v>
      </c>
      <c r="J24" s="21">
        <v>40712300</v>
      </c>
      <c r="K24" s="24">
        <f t="shared" si="0"/>
        <v>-1.8023591669470651E-2</v>
      </c>
    </row>
    <row r="25" spans="1:11" ht="30" x14ac:dyDescent="0.25">
      <c r="A25" s="15" t="s">
        <v>19</v>
      </c>
      <c r="B25" s="21">
        <v>120907800</v>
      </c>
      <c r="C25" s="21">
        <v>120994200</v>
      </c>
      <c r="D25" s="21">
        <v>126754550</v>
      </c>
      <c r="E25" s="21">
        <v>127340450</v>
      </c>
      <c r="F25" s="21">
        <v>127853100</v>
      </c>
      <c r="G25" s="21">
        <v>127853100</v>
      </c>
      <c r="H25" s="21">
        <v>128019400</v>
      </c>
      <c r="I25" s="21">
        <v>128019400</v>
      </c>
      <c r="J25" s="21">
        <v>127951900</v>
      </c>
      <c r="K25" s="24">
        <f t="shared" si="0"/>
        <v>5.826009570929247E-2</v>
      </c>
    </row>
    <row r="26" spans="1:11" x14ac:dyDescent="0.25">
      <c r="A26" s="15" t="s">
        <v>20</v>
      </c>
      <c r="B26" s="21">
        <v>31455150</v>
      </c>
      <c r="C26" s="21">
        <v>30479400</v>
      </c>
      <c r="D26" s="21">
        <v>30479400</v>
      </c>
      <c r="E26" s="21">
        <v>30410950</v>
      </c>
      <c r="F26" s="21">
        <v>30071850</v>
      </c>
      <c r="G26" s="21">
        <v>30071850</v>
      </c>
      <c r="H26" s="21">
        <v>28567150</v>
      </c>
      <c r="I26" s="21">
        <v>28567150</v>
      </c>
      <c r="J26" s="21">
        <v>28361300</v>
      </c>
      <c r="K26" s="24">
        <f t="shared" si="0"/>
        <v>-9.8357502666495011E-2</v>
      </c>
    </row>
    <row r="27" spans="1:11" x14ac:dyDescent="0.25">
      <c r="A27" s="15" t="s">
        <v>21</v>
      </c>
      <c r="B27" s="21">
        <v>80316050</v>
      </c>
      <c r="C27" s="21">
        <v>79677550</v>
      </c>
      <c r="D27" s="21">
        <v>79677550</v>
      </c>
      <c r="E27" s="21">
        <v>79577250</v>
      </c>
      <c r="F27" s="21">
        <v>79551400</v>
      </c>
      <c r="G27" s="21">
        <v>73205350</v>
      </c>
      <c r="H27" s="21">
        <v>75404150</v>
      </c>
      <c r="I27" s="21">
        <v>78439850</v>
      </c>
      <c r="J27" s="21">
        <v>78244450</v>
      </c>
      <c r="K27" s="24">
        <f t="shared" si="0"/>
        <v>-2.5793101129848894E-2</v>
      </c>
    </row>
    <row r="28" spans="1:11" x14ac:dyDescent="0.25">
      <c r="A28" s="15" t="s">
        <v>22</v>
      </c>
      <c r="B28" s="21">
        <v>6598800</v>
      </c>
      <c r="C28" s="21">
        <v>5848800</v>
      </c>
      <c r="D28" s="21">
        <v>5848800</v>
      </c>
      <c r="E28" s="21">
        <v>5848800</v>
      </c>
      <c r="F28" s="21">
        <v>5848800</v>
      </c>
      <c r="G28" s="21">
        <v>5748550</v>
      </c>
      <c r="H28" s="21">
        <v>5748550</v>
      </c>
      <c r="I28" s="21">
        <v>5748550</v>
      </c>
      <c r="J28" s="21">
        <v>5748550</v>
      </c>
      <c r="K28" s="24">
        <f t="shared" si="0"/>
        <v>-0.12884918470024853</v>
      </c>
    </row>
    <row r="29" spans="1:11" x14ac:dyDescent="0.25">
      <c r="A29" s="15" t="s">
        <v>23</v>
      </c>
      <c r="B29" s="21">
        <v>3673716.67</v>
      </c>
      <c r="C29" s="21">
        <v>3760116.67</v>
      </c>
      <c r="D29" s="21">
        <v>3760116.67</v>
      </c>
      <c r="E29" s="21">
        <v>3760116.67</v>
      </c>
      <c r="F29" s="21">
        <v>3615366.67</v>
      </c>
      <c r="G29" s="21">
        <v>3615366.67</v>
      </c>
      <c r="H29" s="21">
        <v>3615366.67</v>
      </c>
      <c r="I29" s="21">
        <v>3615366.67</v>
      </c>
      <c r="J29" s="21">
        <v>3355216.67</v>
      </c>
      <c r="K29" s="24">
        <f t="shared" si="0"/>
        <v>-8.6696941710532105E-2</v>
      </c>
    </row>
    <row r="30" spans="1:11" ht="30" x14ac:dyDescent="0.25">
      <c r="A30" s="15" t="s">
        <v>24</v>
      </c>
      <c r="B30" s="21">
        <v>46155200</v>
      </c>
      <c r="C30" s="21">
        <v>46809000</v>
      </c>
      <c r="D30" s="21">
        <v>46809000</v>
      </c>
      <c r="E30" s="21">
        <v>45610250</v>
      </c>
      <c r="F30" s="21">
        <v>45397200</v>
      </c>
      <c r="G30" s="21">
        <v>45248350</v>
      </c>
      <c r="H30" s="21">
        <v>44939550</v>
      </c>
      <c r="I30" s="21">
        <v>44550650</v>
      </c>
      <c r="J30" s="21">
        <v>44217100</v>
      </c>
      <c r="K30" s="24">
        <f t="shared" si="0"/>
        <v>-4.199093493257533E-2</v>
      </c>
    </row>
    <row r="31" spans="1:11" x14ac:dyDescent="0.25">
      <c r="A31" s="15" t="s">
        <v>25</v>
      </c>
      <c r="B31" s="21">
        <v>28011300</v>
      </c>
      <c r="C31" s="21">
        <v>27936300</v>
      </c>
      <c r="D31" s="21">
        <v>27936300</v>
      </c>
      <c r="E31" s="21">
        <v>29204150</v>
      </c>
      <c r="F31" s="21">
        <v>28991250</v>
      </c>
      <c r="G31" s="21">
        <v>28991250</v>
      </c>
      <c r="H31" s="21">
        <v>34146950</v>
      </c>
      <c r="I31" s="21">
        <v>34145150</v>
      </c>
      <c r="J31" s="21">
        <v>34018500</v>
      </c>
      <c r="K31" s="24">
        <f t="shared" si="0"/>
        <v>0.21445630870398724</v>
      </c>
    </row>
    <row r="32" spans="1:11" x14ac:dyDescent="0.25">
      <c r="A32" s="15" t="s">
        <v>26</v>
      </c>
      <c r="B32" s="21">
        <v>6959800</v>
      </c>
      <c r="C32" s="21">
        <v>6919800</v>
      </c>
      <c r="D32" s="21">
        <v>6919800</v>
      </c>
      <c r="E32" s="21">
        <v>6671700</v>
      </c>
      <c r="F32" s="21">
        <v>6704800</v>
      </c>
      <c r="G32" s="21">
        <v>6704800</v>
      </c>
      <c r="H32" s="21">
        <v>6640300</v>
      </c>
      <c r="I32" s="21">
        <v>6425000</v>
      </c>
      <c r="J32" s="21">
        <v>6278650</v>
      </c>
      <c r="K32" s="24">
        <f t="shared" si="0"/>
        <v>-9.7869191643437992E-2</v>
      </c>
    </row>
    <row r="33" spans="1:11" x14ac:dyDescent="0.25">
      <c r="A33" s="15" t="s">
        <v>27</v>
      </c>
      <c r="B33" s="21">
        <v>5896250</v>
      </c>
      <c r="C33" s="21">
        <v>6392700</v>
      </c>
      <c r="D33" s="21">
        <v>6306300</v>
      </c>
      <c r="E33" s="21">
        <v>6401900</v>
      </c>
      <c r="F33" s="21">
        <v>6545300</v>
      </c>
      <c r="G33" s="21">
        <v>6418800</v>
      </c>
      <c r="H33" s="21">
        <v>6325350</v>
      </c>
      <c r="I33" s="21">
        <v>6163850</v>
      </c>
      <c r="J33" s="21">
        <v>6102350</v>
      </c>
      <c r="K33" s="24">
        <f t="shared" si="0"/>
        <v>3.4954420182319312E-2</v>
      </c>
    </row>
    <row r="34" spans="1:11" x14ac:dyDescent="0.25">
      <c r="A34" s="15" t="s">
        <v>28</v>
      </c>
      <c r="B34" s="21">
        <v>82070700</v>
      </c>
      <c r="C34" s="21">
        <v>82070700</v>
      </c>
      <c r="D34" s="21">
        <v>82070700</v>
      </c>
      <c r="E34" s="21">
        <v>82070700</v>
      </c>
      <c r="F34" s="21">
        <v>82070700</v>
      </c>
      <c r="G34" s="21">
        <v>81757700</v>
      </c>
      <c r="H34" s="21">
        <v>81757700</v>
      </c>
      <c r="I34" s="21">
        <v>81757700</v>
      </c>
      <c r="J34" s="21">
        <v>81651000</v>
      </c>
      <c r="K34" s="24">
        <f t="shared" si="0"/>
        <v>-5.1138835175038588E-3</v>
      </c>
    </row>
    <row r="35" spans="1:11" x14ac:dyDescent="0.25">
      <c r="A35" s="15" t="s">
        <v>29</v>
      </c>
      <c r="B35" s="21">
        <v>87844938.25</v>
      </c>
      <c r="C35" s="21">
        <v>86808438.25</v>
      </c>
      <c r="D35" s="21">
        <v>86599738.25</v>
      </c>
      <c r="E35" s="21">
        <v>84979619.25</v>
      </c>
      <c r="F35" s="21">
        <v>85133468.75</v>
      </c>
      <c r="G35" s="21">
        <v>84995468.75</v>
      </c>
      <c r="H35" s="21">
        <v>85114318.75</v>
      </c>
      <c r="I35" s="21">
        <v>84768669.25</v>
      </c>
      <c r="J35" s="21">
        <v>84684969.25</v>
      </c>
      <c r="K35" s="24">
        <f t="shared" si="0"/>
        <v>-3.5972123869072226E-2</v>
      </c>
    </row>
    <row r="36" spans="1:11" s="12" customFormat="1" x14ac:dyDescent="0.25">
      <c r="A36" s="16" t="s">
        <v>30</v>
      </c>
      <c r="B36" s="22">
        <f>SUM(B6:B35)</f>
        <v>3927176509.4300003</v>
      </c>
      <c r="C36" s="22">
        <f t="shared" ref="C36:J36" si="1">SUM(C6:C35)</f>
        <v>3917090709.4300003</v>
      </c>
      <c r="D36" s="22">
        <f t="shared" si="1"/>
        <v>3916893759.4300003</v>
      </c>
      <c r="E36" s="22">
        <f t="shared" si="1"/>
        <v>3896254973.7600002</v>
      </c>
      <c r="F36" s="22">
        <f t="shared" si="1"/>
        <v>3894109598.2600002</v>
      </c>
      <c r="G36" s="22">
        <f t="shared" si="1"/>
        <v>3903033381.5900002</v>
      </c>
      <c r="H36" s="22">
        <f t="shared" si="1"/>
        <v>3899418781.5900002</v>
      </c>
      <c r="I36" s="22">
        <f t="shared" si="1"/>
        <v>3900931182.0900002</v>
      </c>
      <c r="J36" s="22">
        <f t="shared" si="1"/>
        <v>3842162248.7600002</v>
      </c>
      <c r="K36" s="25">
        <f t="shared" si="0"/>
        <v>-2.1647680073931586E-2</v>
      </c>
    </row>
  </sheetData>
  <mergeCells count="2">
    <mergeCell ref="A2:K2"/>
    <mergeCell ref="A3:K3"/>
  </mergeCells>
  <printOptions horizontalCentered="1"/>
  <pageMargins left="0" right="0" top="0.75" bottom="0.75" header="0.3" footer="0.3"/>
  <pageSetup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734BE61-8A12-48ED-8A34-8CC758DA3FA0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51C17402-3F77-47F8-B93C-A606FDAAE41C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Effectif_Masse</vt:lpstr>
      <vt:lpstr>Effectif</vt:lpstr>
      <vt:lpstr>Masse</vt:lpstr>
      <vt:lpstr>Effectif!Zone_d_impression</vt:lpstr>
      <vt:lpstr>Effectif_Masse!Zone_d_impression</vt:lpstr>
      <vt:lpstr>Masse!Zone_d_impression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GEORGES GASNER LEGAGNEUR</dc:creator>
  <cp:lastModifiedBy>Admin1</cp:lastModifiedBy>
  <cp:lastPrinted>2024-07-23T14:05:52Z</cp:lastPrinted>
  <dcterms:created xsi:type="dcterms:W3CDTF">2024-07-09T15:40:20Z</dcterms:created>
  <dcterms:modified xsi:type="dcterms:W3CDTF">2024-07-23T14:52:06Z</dcterms:modified>
</cp:coreProperties>
</file>